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'Лист1'!$A$1:$M$69</definedName>
  </definedNames>
  <calcPr fullCalcOnLoad="1"/>
</workbook>
</file>

<file path=xl/sharedStrings.xml><?xml version="1.0" encoding="utf-8"?>
<sst xmlns="http://schemas.openxmlformats.org/spreadsheetml/2006/main" count="151" uniqueCount="84">
  <si>
    <t xml:space="preserve">№ </t>
  </si>
  <si>
    <t>Наименование товара, краткая характеристика</t>
  </si>
  <si>
    <t>Өлшем бірлігі/ Единица измерения</t>
  </si>
  <si>
    <t>Саны/ Количество</t>
  </si>
  <si>
    <t>Сомасы/ Сумма, тенге</t>
  </si>
  <si>
    <t xml:space="preserve">Ценовые предложения представленные потенциальными поставщиками     </t>
  </si>
  <si>
    <t xml:space="preserve">Тест Cobas </t>
  </si>
  <si>
    <t>тест</t>
  </si>
  <si>
    <t>ARCHITECT реагент для ухода за зондом  Probe Conditioning</t>
  </si>
  <si>
    <t>Промывочный раствор-Wash Buffer (1лx4) for 920 test</t>
  </si>
  <si>
    <t>Пре-триггерный раствор Pre-Trigger (1лx4) for 36000 test</t>
  </si>
  <si>
    <t>Триггерный раствор Trigger  (1лx4) for 12000</t>
  </si>
  <si>
    <t>Реакционные ячейки Reaction Vessels</t>
  </si>
  <si>
    <t xml:space="preserve">ARCHITECT Поверхностный а/г вируса гепатита В качественный тест, реагент 2000 тестов </t>
  </si>
  <si>
    <t>ARCHITECT Поверхностный антиген вируса гепатита  В, качественный тест, калибраторы</t>
  </si>
  <si>
    <t>ARCHITECT Поверхностный антиген к вирусу гепатита  В, для качественный тест, контроли</t>
  </si>
  <si>
    <t xml:space="preserve">ARCHITECT Антитела к вирусу Гепатита С, реагент 2000 тестов </t>
  </si>
  <si>
    <t>ARCHITECT Антитела к вирусу Гепатита С, калибратор</t>
  </si>
  <si>
    <t>ARCHITECT Антитела к вирусу Гепатита С, контроли</t>
  </si>
  <si>
    <t>ARCHITECT ВИЧ Комбо, реагент 2000 тестов</t>
  </si>
  <si>
    <t>ARCHITECT ВИЧ Комбо, реагент  100 тест</t>
  </si>
  <si>
    <t>ARCHITECT ВИЧ Комбо, калибратор</t>
  </si>
  <si>
    <t>ARCHITECT ВИЧ Комбо, контроль</t>
  </si>
  <si>
    <t>ARCHITECT Сифилис,  реагент 500 тестов</t>
  </si>
  <si>
    <t>ARCHITECT Сифилис,  реагент 100 тест</t>
  </si>
  <si>
    <t>ARCHITECT Сифилис,  калибратор</t>
  </si>
  <si>
    <t>ARCHITECT Сифилис,  контроли</t>
  </si>
  <si>
    <t>Reflotron Clean+Chech набор для чистки</t>
  </si>
  <si>
    <t>набор</t>
  </si>
  <si>
    <t>Reflotron Precipat U Контроль универсальный (норма)</t>
  </si>
  <si>
    <t>Reflotron Precipat U Контроль универсальный (патология)</t>
  </si>
  <si>
    <t>Ortho антисыворотка анти-Д Weak</t>
  </si>
  <si>
    <t>3% Resolve A Red Cells панель для идентификации антител</t>
  </si>
  <si>
    <t>шт</t>
  </si>
  <si>
    <t>ТОО «CINA PHARM»</t>
  </si>
  <si>
    <t>ТОО «AUM+»</t>
  </si>
  <si>
    <t>ТОО «Медицина-Әлемы»</t>
  </si>
  <si>
    <t>Общая сумма</t>
  </si>
  <si>
    <t xml:space="preserve">Приложение к Протоколу заседания </t>
  </si>
  <si>
    <t>тендерной комиссии от 29 апреля 2019 года</t>
  </si>
  <si>
    <t>Предохранительные крышечки Septums (N200)</t>
  </si>
  <si>
    <t>Заменяющие чашки Replacement Cups (N200)</t>
  </si>
  <si>
    <t>Виротрол I-Fфаттустованный, одноуровневый/флакон с дозаторм 1*5 мл</t>
  </si>
  <si>
    <t>Трубка пробозаборника Tubing Probe</t>
  </si>
  <si>
    <t>Датчик уровня Тригерра-Sensor, Level Trigger</t>
  </si>
  <si>
    <t xml:space="preserve">Комплект для MCS   Контейнер для консервации (с раствором АСДА, 500мл), 426С МSС контейнер для транспортировки и хранения тромбоцитов 999 CFE MCS  </t>
  </si>
  <si>
    <t xml:space="preserve">Система контейнеров и фильтров    T &amp; T </t>
  </si>
  <si>
    <t>Расходная система интерсепт контейнер для обработки и сохранения компонентов Intersol</t>
  </si>
  <si>
    <t>Расходная система  для инактивации патогенов и лейкоцитов в тромбоцитах донора на аппарате Интерсепт SV (МО)</t>
  </si>
  <si>
    <t>Расходная система  для инактивации патогенов и лейкоцитов в тромбоцитах донора на аппарате Интерсепт  (БО) DS</t>
  </si>
  <si>
    <r>
      <t>Расходная система интерсепт для инактивации патогенов и лейкоцитов в плазме донора</t>
    </r>
    <r>
      <rPr>
        <b/>
        <sz val="13"/>
        <rFont val="Times New Roman"/>
        <family val="1"/>
      </rPr>
      <t xml:space="preserve"> Р</t>
    </r>
  </si>
  <si>
    <t xml:space="preserve">Расходная система для инактивации патогенов и лейкоцитов в тромбоцитах донора на аппарате Mirasol (Обычные дозы) кат.номер </t>
  </si>
  <si>
    <t xml:space="preserve">Комплект  Trima Accel с пробоотбокником и камерой лейкоредукции  LRS  для тромбоцитов, плазмы, эритроцитов с автоматической подачей плазму заменяющего раствора для хранения тромбоцитов </t>
  </si>
  <si>
    <t>Контейнер для консервации (с раствором АСДА, 500мл), 426С для Trima Accel</t>
  </si>
  <si>
    <t xml:space="preserve">Кассеты с анти-человеческим глобулином </t>
  </si>
  <si>
    <t xml:space="preserve"> Кассеты полиспецифические, содержащие античеловеческий иммуноглабулин для скриненга антител</t>
  </si>
  <si>
    <t xml:space="preserve">Кассеты для определения резус фактора и группы крови прямой и обратной реакцией </t>
  </si>
  <si>
    <t xml:space="preserve">Кассеты для определения Келл и фенотипа </t>
  </si>
  <si>
    <t xml:space="preserve">Кассеты для определения КЕЛЛ </t>
  </si>
  <si>
    <t xml:space="preserve">Раствор слабой ионной силы Bliss </t>
  </si>
  <si>
    <t>719102   0,8% стандартные эритроциты для скриненга антител Серджискрин (3х10мл)</t>
  </si>
  <si>
    <t>707930   3% стандартные эритроциты для определения группы крови Аффирмаджен 2(А1+В)(2х3мл)</t>
  </si>
  <si>
    <t xml:space="preserve">Ortho confidence Внутренний контроль </t>
  </si>
  <si>
    <t xml:space="preserve">7% бычий сыворточный альбумин (BSA) Ortho </t>
  </si>
  <si>
    <t xml:space="preserve">Одноразовые штативы для Ortho Vision </t>
  </si>
  <si>
    <t xml:space="preserve">Тест полосы для определения АЛТ 30 </t>
  </si>
  <si>
    <r>
      <t xml:space="preserve">Кюветы  для измерения гемоглобина к системе </t>
    </r>
    <r>
      <rPr>
        <sz val="10"/>
        <rFont val="Times New Roman"/>
        <family val="1"/>
      </rPr>
      <t>CompoLab TS (Fresenius)</t>
    </r>
  </si>
  <si>
    <t>Микрокюветы для гемоглобинометра HemoCue</t>
  </si>
  <si>
    <t>Контроль качества гемоглабина Hemotrol Eurotrol L</t>
  </si>
  <si>
    <t>Контроль качества гемоглабина Hemotrol Eurotrol N</t>
  </si>
  <si>
    <t>Контроль качества гемоглабина Hemotrol Eurotrol H</t>
  </si>
  <si>
    <t xml:space="preserve">Микрокюветы Plasma /Low Hb </t>
  </si>
  <si>
    <t xml:space="preserve">Щётки для очистки HemoCue Plasma/Low Hb. </t>
  </si>
  <si>
    <t xml:space="preserve">Набор реагентов BD Plasma Count Kit 50 тестов </t>
  </si>
  <si>
    <t>Набор реагентов BD Leuso Count Kit 50 тестов</t>
  </si>
  <si>
    <t>Контрольные пробы Leuco Count</t>
  </si>
  <si>
    <t>Контрльные порбы Count Chek Beads</t>
  </si>
  <si>
    <t>упаковка</t>
  </si>
  <si>
    <t>комплект</t>
  </si>
  <si>
    <t>ТОО «ТД Алатау»</t>
  </si>
  <si>
    <t>ТОО "Фирма Азия-Мед"</t>
  </si>
  <si>
    <t>ТОО НПФ «Медилэнд»</t>
  </si>
  <si>
    <t>ТОО «Фарм-Трейд-НТ»</t>
  </si>
  <si>
    <t>ТОО «OPTONIC»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</si>
</sst>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9" fillId="27" borderId="2" applyNumberFormat="0" applyFont="0" applyFill="0" applyProtection="0">
      <alignment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5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46" fillId="33" borderId="10" xfId="0" applyFont="1" applyFill="1" applyBorder="1" applyAlignment="1">
      <alignment horizontal="center" vertical="center" textRotation="90" wrapText="1"/>
    </xf>
    <xf numFmtId="0" fontId="45" fillId="33" borderId="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/>
    </xf>
    <xf numFmtId="0" fontId="47" fillId="0" borderId="10" xfId="53" applyNumberFormat="1" applyFont="1" applyFill="1" applyBorder="1" applyAlignment="1">
      <alignment horizontal="left" vertical="center" wrapText="1"/>
      <protection/>
    </xf>
    <xf numFmtId="0" fontId="47" fillId="0" borderId="10" xfId="53" applyNumberFormat="1" applyFont="1" applyFill="1" applyBorder="1" applyAlignment="1">
      <alignment horizontal="center" vertical="center" wrapText="1"/>
      <protection/>
    </xf>
    <xf numFmtId="165" fontId="2" fillId="34" borderId="10" xfId="0" applyNumberFormat="1" applyFont="1" applyFill="1" applyBorder="1" applyAlignment="1">
      <alignment horizontal="center" vertical="center" wrapText="1"/>
    </xf>
    <xf numFmtId="0" fontId="47" fillId="0" borderId="10" xfId="60" applyFont="1" applyFill="1" applyBorder="1" applyAlignment="1">
      <alignment horizontal="center" vertical="center" wrapText="1"/>
    </xf>
    <xf numFmtId="0" fontId="2" fillId="0" borderId="10" xfId="53" applyNumberFormat="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165" fontId="0" fillId="33" borderId="10" xfId="0" applyNumberFormat="1" applyFont="1" applyFill="1" applyBorder="1" applyAlignment="1">
      <alignment vertical="top"/>
    </xf>
    <xf numFmtId="165" fontId="0" fillId="0" borderId="10" xfId="0" applyNumberFormat="1" applyFont="1" applyFill="1" applyBorder="1" applyAlignment="1">
      <alignment vertical="top"/>
    </xf>
    <xf numFmtId="165" fontId="2" fillId="0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right" vertical="center"/>
    </xf>
    <xf numFmtId="165" fontId="45" fillId="33" borderId="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 wrapText="1"/>
    </xf>
    <xf numFmtId="165" fontId="0" fillId="16" borderId="10" xfId="0" applyNumberFormat="1" applyFont="1" applyFill="1" applyBorder="1" applyAlignment="1">
      <alignment vertical="top"/>
    </xf>
    <xf numFmtId="165" fontId="0" fillId="34" borderId="10" xfId="0" applyNumberFormat="1" applyFont="1" applyFill="1" applyBorder="1" applyAlignment="1">
      <alignment vertical="top"/>
    </xf>
    <xf numFmtId="165" fontId="0" fillId="15" borderId="10" xfId="0" applyNumberFormat="1" applyFont="1" applyFill="1" applyBorder="1" applyAlignment="1">
      <alignment vertical="top"/>
    </xf>
    <xf numFmtId="165" fontId="0" fillId="35" borderId="10" xfId="0" applyNumberFormat="1" applyFont="1" applyFill="1" applyBorder="1" applyAlignment="1">
      <alignment vertical="top"/>
    </xf>
    <xf numFmtId="165" fontId="35" fillId="35" borderId="10" xfId="0" applyNumberFormat="1" applyFont="1" applyFill="1" applyBorder="1" applyAlignment="1">
      <alignment vertical="top"/>
    </xf>
    <xf numFmtId="165" fontId="35" fillId="36" borderId="10" xfId="0" applyNumberFormat="1" applyFont="1" applyFill="1" applyBorder="1" applyAlignment="1">
      <alignment vertical="top"/>
    </xf>
    <xf numFmtId="3" fontId="3" fillId="33" borderId="10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tabSelected="1" zoomScalePageLayoutView="0" workbookViewId="0" topLeftCell="A1">
      <selection activeCell="A1" sqref="A1:U70"/>
    </sheetView>
  </sheetViews>
  <sheetFormatPr defaultColWidth="9.140625" defaultRowHeight="15"/>
  <cols>
    <col min="1" max="1" width="2.8515625" style="1" customWidth="1"/>
    <col min="2" max="2" width="45.00390625" style="2" customWidth="1"/>
    <col min="3" max="3" width="10.00390625" style="1" customWidth="1"/>
    <col min="4" max="4" width="10.7109375" style="1" customWidth="1"/>
    <col min="5" max="5" width="11.57421875" style="1" customWidth="1"/>
    <col min="6" max="6" width="11.140625" style="1" customWidth="1"/>
    <col min="7" max="7" width="9.140625" style="1" bestFit="1" customWidth="1"/>
    <col min="8" max="8" width="7.00390625" style="1" bestFit="1" customWidth="1"/>
    <col min="9" max="9" width="7.7109375" style="1" customWidth="1"/>
    <col min="10" max="10" width="7.8515625" style="1" customWidth="1"/>
    <col min="11" max="11" width="7.00390625" style="1" customWidth="1"/>
    <col min="12" max="12" width="9.28125" style="1" customWidth="1"/>
    <col min="13" max="13" width="10.140625" style="1" customWidth="1"/>
    <col min="14" max="16" width="12.7109375" style="3" bestFit="1" customWidth="1"/>
    <col min="17" max="20" width="12.7109375" style="3" customWidth="1"/>
    <col min="21" max="21" width="12.7109375" style="3" bestFit="1" customWidth="1"/>
    <col min="22" max="16384" width="9.140625" style="3" customWidth="1"/>
  </cols>
  <sheetData>
    <row r="1" spans="7:13" ht="15.75">
      <c r="G1" s="16"/>
      <c r="M1" s="17" t="s">
        <v>38</v>
      </c>
    </row>
    <row r="2" ht="15.75">
      <c r="M2" s="17" t="s">
        <v>39</v>
      </c>
    </row>
    <row r="4" spans="14:21" ht="15">
      <c r="N4" s="24">
        <f>SUM(N7:N69)</f>
        <v>109980244</v>
      </c>
      <c r="O4" s="24">
        <f>SUM(O7:O69)</f>
        <v>114803696</v>
      </c>
      <c r="P4" s="25">
        <f aca="true" t="shared" si="0" ref="P4:U4">SUM(P7:P69)</f>
        <v>2912000</v>
      </c>
      <c r="Q4" s="24">
        <f t="shared" si="0"/>
        <v>2911090</v>
      </c>
      <c r="R4" s="24">
        <f t="shared" si="0"/>
        <v>5648584</v>
      </c>
      <c r="S4" s="24">
        <f t="shared" si="0"/>
        <v>223736225</v>
      </c>
      <c r="T4" s="25">
        <f t="shared" si="0"/>
        <v>224792380</v>
      </c>
      <c r="U4" s="24">
        <f t="shared" si="0"/>
        <v>131582486</v>
      </c>
    </row>
    <row r="5" spans="1:21" s="2" customFormat="1" ht="27" customHeight="1">
      <c r="A5" s="27" t="s">
        <v>0</v>
      </c>
      <c r="B5" s="29" t="s">
        <v>1</v>
      </c>
      <c r="C5" s="31" t="s">
        <v>2</v>
      </c>
      <c r="D5" s="31" t="s">
        <v>3</v>
      </c>
      <c r="E5" s="31" t="s">
        <v>4</v>
      </c>
      <c r="F5" s="26" t="s">
        <v>5</v>
      </c>
      <c r="G5" s="26"/>
      <c r="H5" s="26"/>
      <c r="I5" s="26"/>
      <c r="J5" s="26"/>
      <c r="K5" s="26"/>
      <c r="L5" s="26"/>
      <c r="M5" s="26"/>
      <c r="N5" s="26" t="s">
        <v>37</v>
      </c>
      <c r="O5" s="26"/>
      <c r="P5" s="26"/>
      <c r="Q5" s="26"/>
      <c r="R5" s="26"/>
      <c r="S5" s="26"/>
      <c r="T5" s="26"/>
      <c r="U5" s="26"/>
    </row>
    <row r="6" spans="1:21" s="5" customFormat="1" ht="96.75" customHeight="1">
      <c r="A6" s="28"/>
      <c r="B6" s="30"/>
      <c r="C6" s="31"/>
      <c r="D6" s="31"/>
      <c r="E6" s="31"/>
      <c r="F6" s="4" t="s">
        <v>36</v>
      </c>
      <c r="G6" s="4" t="s">
        <v>35</v>
      </c>
      <c r="H6" s="4" t="s">
        <v>79</v>
      </c>
      <c r="I6" s="4" t="s">
        <v>80</v>
      </c>
      <c r="J6" s="4" t="s">
        <v>81</v>
      </c>
      <c r="K6" s="4" t="s">
        <v>34</v>
      </c>
      <c r="L6" s="4" t="s">
        <v>82</v>
      </c>
      <c r="M6" s="4" t="s">
        <v>83</v>
      </c>
      <c r="N6" s="4" t="s">
        <v>36</v>
      </c>
      <c r="O6" s="4" t="s">
        <v>35</v>
      </c>
      <c r="P6" s="4" t="s">
        <v>79</v>
      </c>
      <c r="Q6" s="4" t="s">
        <v>80</v>
      </c>
      <c r="R6" s="4" t="s">
        <v>81</v>
      </c>
      <c r="S6" s="4" t="s">
        <v>34</v>
      </c>
      <c r="T6" s="4" t="s">
        <v>82</v>
      </c>
      <c r="U6" s="4" t="s">
        <v>83</v>
      </c>
    </row>
    <row r="7" spans="1:21" ht="15">
      <c r="A7" s="6">
        <v>1</v>
      </c>
      <c r="B7" s="7" t="s">
        <v>6</v>
      </c>
      <c r="C7" s="8" t="s">
        <v>7</v>
      </c>
      <c r="D7" s="19">
        <v>3752</v>
      </c>
      <c r="E7" s="9">
        <v>114811200</v>
      </c>
      <c r="F7" s="15"/>
      <c r="G7" s="15">
        <v>30598</v>
      </c>
      <c r="H7" s="15"/>
      <c r="I7" s="15"/>
      <c r="J7" s="15"/>
      <c r="K7" s="15"/>
      <c r="L7" s="15">
        <v>30600</v>
      </c>
      <c r="M7" s="15"/>
      <c r="N7" s="13">
        <f>F7*D7</f>
        <v>0</v>
      </c>
      <c r="O7" s="20">
        <f>D7*G7</f>
        <v>114803696</v>
      </c>
      <c r="P7" s="21">
        <f>H7*D7</f>
        <v>0</v>
      </c>
      <c r="Q7" s="21">
        <f>I7*D7</f>
        <v>0</v>
      </c>
      <c r="R7" s="21">
        <f>J7*D7</f>
        <v>0</v>
      </c>
      <c r="S7" s="21">
        <f>K7*D7</f>
        <v>0</v>
      </c>
      <c r="T7" s="22">
        <f>L7*D7</f>
        <v>114811200</v>
      </c>
      <c r="U7" s="21">
        <f>M7*D7</f>
        <v>0</v>
      </c>
    </row>
    <row r="8" spans="1:21" ht="25.5">
      <c r="A8" s="6">
        <v>2</v>
      </c>
      <c r="B8" s="7" t="s">
        <v>8</v>
      </c>
      <c r="C8" s="10" t="s">
        <v>77</v>
      </c>
      <c r="D8" s="19">
        <v>1</v>
      </c>
      <c r="E8" s="9">
        <v>162640</v>
      </c>
      <c r="F8" s="15">
        <v>162638</v>
      </c>
      <c r="G8" s="15"/>
      <c r="H8" s="15"/>
      <c r="I8" s="15"/>
      <c r="J8" s="15"/>
      <c r="K8" s="15"/>
      <c r="L8" s="15">
        <v>162640</v>
      </c>
      <c r="M8" s="15"/>
      <c r="N8" s="23">
        <f aca="true" t="shared" si="1" ref="N8:N65">F8*D8</f>
        <v>162638</v>
      </c>
      <c r="O8" s="14">
        <f aca="true" t="shared" si="2" ref="O8:O69">D8*G8</f>
        <v>0</v>
      </c>
      <c r="P8" s="21">
        <f aca="true" t="shared" si="3" ref="P8:P69">H8*D8</f>
        <v>0</v>
      </c>
      <c r="Q8" s="21">
        <f aca="true" t="shared" si="4" ref="Q8:Q69">I8*D8</f>
        <v>0</v>
      </c>
      <c r="R8" s="21">
        <f aca="true" t="shared" si="5" ref="R8:R69">J8*D8</f>
        <v>0</v>
      </c>
      <c r="S8" s="21">
        <f aca="true" t="shared" si="6" ref="S8:S69">K8*D8</f>
        <v>0</v>
      </c>
      <c r="T8" s="22">
        <f aca="true" t="shared" si="7" ref="T8:T69">L8*D8</f>
        <v>162640</v>
      </c>
      <c r="U8" s="21">
        <f aca="true" t="shared" si="8" ref="U8:U69">M8*D8</f>
        <v>0</v>
      </c>
    </row>
    <row r="9" spans="1:21" ht="15">
      <c r="A9" s="6">
        <v>3</v>
      </c>
      <c r="B9" s="7" t="s">
        <v>9</v>
      </c>
      <c r="C9" s="10" t="s">
        <v>77</v>
      </c>
      <c r="D9" s="19">
        <v>71</v>
      </c>
      <c r="E9" s="9">
        <v>2266320</v>
      </c>
      <c r="F9" s="15">
        <v>31918</v>
      </c>
      <c r="G9" s="15"/>
      <c r="H9" s="15"/>
      <c r="I9" s="15"/>
      <c r="J9" s="15"/>
      <c r="K9" s="15"/>
      <c r="L9" s="15">
        <v>31920</v>
      </c>
      <c r="M9" s="15"/>
      <c r="N9" s="23">
        <f t="shared" si="1"/>
        <v>2266178</v>
      </c>
      <c r="O9" s="14">
        <f t="shared" si="2"/>
        <v>0</v>
      </c>
      <c r="P9" s="21">
        <f t="shared" si="3"/>
        <v>0</v>
      </c>
      <c r="Q9" s="21">
        <f t="shared" si="4"/>
        <v>0</v>
      </c>
      <c r="R9" s="21">
        <f t="shared" si="5"/>
        <v>0</v>
      </c>
      <c r="S9" s="21">
        <f t="shared" si="6"/>
        <v>0</v>
      </c>
      <c r="T9" s="22">
        <f t="shared" si="7"/>
        <v>2266320</v>
      </c>
      <c r="U9" s="21">
        <f t="shared" si="8"/>
        <v>0</v>
      </c>
    </row>
    <row r="10" spans="1:21" ht="25.5">
      <c r="A10" s="6">
        <v>4</v>
      </c>
      <c r="B10" s="7" t="s">
        <v>10</v>
      </c>
      <c r="C10" s="10" t="s">
        <v>77</v>
      </c>
      <c r="D10" s="19">
        <v>6</v>
      </c>
      <c r="E10" s="9">
        <v>433200</v>
      </c>
      <c r="F10" s="15">
        <v>72198</v>
      </c>
      <c r="G10" s="15"/>
      <c r="H10" s="15"/>
      <c r="I10" s="15"/>
      <c r="J10" s="15"/>
      <c r="K10" s="15"/>
      <c r="L10" s="15">
        <v>72200</v>
      </c>
      <c r="M10" s="15"/>
      <c r="N10" s="23">
        <f t="shared" si="1"/>
        <v>433188</v>
      </c>
      <c r="O10" s="14">
        <f t="shared" si="2"/>
        <v>0</v>
      </c>
      <c r="P10" s="21">
        <f t="shared" si="3"/>
        <v>0</v>
      </c>
      <c r="Q10" s="21">
        <f t="shared" si="4"/>
        <v>0</v>
      </c>
      <c r="R10" s="21">
        <f t="shared" si="5"/>
        <v>0</v>
      </c>
      <c r="S10" s="21">
        <f t="shared" si="6"/>
        <v>0</v>
      </c>
      <c r="T10" s="22">
        <f t="shared" si="7"/>
        <v>433200</v>
      </c>
      <c r="U10" s="21">
        <f t="shared" si="8"/>
        <v>0</v>
      </c>
    </row>
    <row r="11" spans="1:21" ht="15">
      <c r="A11" s="6">
        <v>5</v>
      </c>
      <c r="B11" s="7" t="s">
        <v>11</v>
      </c>
      <c r="C11" s="10" t="s">
        <v>77</v>
      </c>
      <c r="D11" s="19">
        <v>12</v>
      </c>
      <c r="E11" s="9">
        <v>392160</v>
      </c>
      <c r="F11" s="15">
        <v>32678</v>
      </c>
      <c r="G11" s="15"/>
      <c r="H11" s="15"/>
      <c r="I11" s="15"/>
      <c r="J11" s="15"/>
      <c r="K11" s="15"/>
      <c r="L11" s="15">
        <v>32680</v>
      </c>
      <c r="M11" s="15"/>
      <c r="N11" s="23">
        <f t="shared" si="1"/>
        <v>392136</v>
      </c>
      <c r="O11" s="14">
        <f t="shared" si="2"/>
        <v>0</v>
      </c>
      <c r="P11" s="21">
        <f t="shared" si="3"/>
        <v>0</v>
      </c>
      <c r="Q11" s="21">
        <f t="shared" si="4"/>
        <v>0</v>
      </c>
      <c r="R11" s="21">
        <f t="shared" si="5"/>
        <v>0</v>
      </c>
      <c r="S11" s="21">
        <f t="shared" si="6"/>
        <v>0</v>
      </c>
      <c r="T11" s="22">
        <f t="shared" si="7"/>
        <v>392160</v>
      </c>
      <c r="U11" s="21">
        <f t="shared" si="8"/>
        <v>0</v>
      </c>
    </row>
    <row r="12" spans="1:21" ht="15">
      <c r="A12" s="6">
        <v>6</v>
      </c>
      <c r="B12" s="7" t="s">
        <v>12</v>
      </c>
      <c r="C12" s="10" t="s">
        <v>77</v>
      </c>
      <c r="D12" s="19">
        <v>25</v>
      </c>
      <c r="E12" s="9">
        <v>2109000</v>
      </c>
      <c r="F12" s="15">
        <v>84358</v>
      </c>
      <c r="G12" s="15"/>
      <c r="H12" s="15"/>
      <c r="I12" s="15"/>
      <c r="J12" s="15"/>
      <c r="K12" s="15"/>
      <c r="L12" s="15">
        <v>84360</v>
      </c>
      <c r="M12" s="15"/>
      <c r="N12" s="23">
        <f t="shared" si="1"/>
        <v>2108950</v>
      </c>
      <c r="O12" s="14">
        <f t="shared" si="2"/>
        <v>0</v>
      </c>
      <c r="P12" s="21">
        <f t="shared" si="3"/>
        <v>0</v>
      </c>
      <c r="Q12" s="21">
        <f t="shared" si="4"/>
        <v>0</v>
      </c>
      <c r="R12" s="21">
        <f t="shared" si="5"/>
        <v>0</v>
      </c>
      <c r="S12" s="21">
        <f t="shared" si="6"/>
        <v>0</v>
      </c>
      <c r="T12" s="22">
        <f t="shared" si="7"/>
        <v>2109000</v>
      </c>
      <c r="U12" s="21">
        <f t="shared" si="8"/>
        <v>0</v>
      </c>
    </row>
    <row r="13" spans="1:21" ht="15">
      <c r="A13" s="6">
        <v>7</v>
      </c>
      <c r="B13" s="7" t="s">
        <v>40</v>
      </c>
      <c r="C13" s="10" t="s">
        <v>77</v>
      </c>
      <c r="D13" s="19">
        <v>5</v>
      </c>
      <c r="E13" s="9">
        <v>152000</v>
      </c>
      <c r="F13" s="15">
        <v>30398</v>
      </c>
      <c r="G13" s="15"/>
      <c r="H13" s="15"/>
      <c r="I13" s="15"/>
      <c r="J13" s="15"/>
      <c r="K13" s="15"/>
      <c r="L13" s="15">
        <v>30400</v>
      </c>
      <c r="M13" s="15"/>
      <c r="N13" s="23">
        <f t="shared" si="1"/>
        <v>151990</v>
      </c>
      <c r="O13" s="14">
        <f t="shared" si="2"/>
        <v>0</v>
      </c>
      <c r="P13" s="21">
        <f t="shared" si="3"/>
        <v>0</v>
      </c>
      <c r="Q13" s="21">
        <f t="shared" si="4"/>
        <v>0</v>
      </c>
      <c r="R13" s="21">
        <f t="shared" si="5"/>
        <v>0</v>
      </c>
      <c r="S13" s="21">
        <f t="shared" si="6"/>
        <v>0</v>
      </c>
      <c r="T13" s="22">
        <f t="shared" si="7"/>
        <v>152000</v>
      </c>
      <c r="U13" s="21">
        <f t="shared" si="8"/>
        <v>0</v>
      </c>
    </row>
    <row r="14" spans="1:21" ht="15">
      <c r="A14" s="6">
        <v>8</v>
      </c>
      <c r="B14" s="7" t="s">
        <v>41</v>
      </c>
      <c r="C14" s="10" t="s">
        <v>77</v>
      </c>
      <c r="D14" s="19">
        <v>10</v>
      </c>
      <c r="E14" s="9">
        <v>266000</v>
      </c>
      <c r="F14" s="15">
        <v>26598</v>
      </c>
      <c r="G14" s="15"/>
      <c r="H14" s="15"/>
      <c r="I14" s="15"/>
      <c r="J14" s="15"/>
      <c r="K14" s="15"/>
      <c r="L14" s="15">
        <v>26600</v>
      </c>
      <c r="M14" s="15"/>
      <c r="N14" s="23">
        <f t="shared" si="1"/>
        <v>265980</v>
      </c>
      <c r="O14" s="14">
        <f t="shared" si="2"/>
        <v>0</v>
      </c>
      <c r="P14" s="21">
        <f t="shared" si="3"/>
        <v>0</v>
      </c>
      <c r="Q14" s="21">
        <f t="shared" si="4"/>
        <v>0</v>
      </c>
      <c r="R14" s="21">
        <f t="shared" si="5"/>
        <v>0</v>
      </c>
      <c r="S14" s="21">
        <f t="shared" si="6"/>
        <v>0</v>
      </c>
      <c r="T14" s="22">
        <f t="shared" si="7"/>
        <v>266000</v>
      </c>
      <c r="U14" s="21">
        <f t="shared" si="8"/>
        <v>0</v>
      </c>
    </row>
    <row r="15" spans="1:21" ht="25.5">
      <c r="A15" s="6">
        <v>9</v>
      </c>
      <c r="B15" s="7" t="s">
        <v>13</v>
      </c>
      <c r="C15" s="10" t="s">
        <v>77</v>
      </c>
      <c r="D15" s="19">
        <v>7</v>
      </c>
      <c r="E15" s="9">
        <v>9597280</v>
      </c>
      <c r="F15" s="15">
        <v>1371038</v>
      </c>
      <c r="G15" s="15"/>
      <c r="H15" s="15"/>
      <c r="I15" s="15"/>
      <c r="J15" s="15"/>
      <c r="K15" s="15"/>
      <c r="L15" s="15">
        <v>1371040</v>
      </c>
      <c r="M15" s="15"/>
      <c r="N15" s="23">
        <f t="shared" si="1"/>
        <v>9597266</v>
      </c>
      <c r="O15" s="14">
        <f t="shared" si="2"/>
        <v>0</v>
      </c>
      <c r="P15" s="21">
        <f t="shared" si="3"/>
        <v>0</v>
      </c>
      <c r="Q15" s="21">
        <f t="shared" si="4"/>
        <v>0</v>
      </c>
      <c r="R15" s="21">
        <f t="shared" si="5"/>
        <v>0</v>
      </c>
      <c r="S15" s="21">
        <f t="shared" si="6"/>
        <v>0</v>
      </c>
      <c r="T15" s="22">
        <f t="shared" si="7"/>
        <v>9597280</v>
      </c>
      <c r="U15" s="21">
        <f t="shared" si="8"/>
        <v>0</v>
      </c>
    </row>
    <row r="16" spans="1:21" ht="25.5">
      <c r="A16" s="6">
        <v>10</v>
      </c>
      <c r="B16" s="7" t="s">
        <v>14</v>
      </c>
      <c r="C16" s="10" t="s">
        <v>77</v>
      </c>
      <c r="D16" s="19">
        <v>6</v>
      </c>
      <c r="E16" s="9">
        <v>492480</v>
      </c>
      <c r="F16" s="15">
        <v>82078</v>
      </c>
      <c r="G16" s="15"/>
      <c r="H16" s="15"/>
      <c r="I16" s="15"/>
      <c r="J16" s="15"/>
      <c r="K16" s="15"/>
      <c r="L16" s="15">
        <v>82080</v>
      </c>
      <c r="M16" s="15"/>
      <c r="N16" s="23">
        <f t="shared" si="1"/>
        <v>492468</v>
      </c>
      <c r="O16" s="14">
        <f t="shared" si="2"/>
        <v>0</v>
      </c>
      <c r="P16" s="21">
        <f t="shared" si="3"/>
        <v>0</v>
      </c>
      <c r="Q16" s="21">
        <f t="shared" si="4"/>
        <v>0</v>
      </c>
      <c r="R16" s="21">
        <f t="shared" si="5"/>
        <v>0</v>
      </c>
      <c r="S16" s="21">
        <f t="shared" si="6"/>
        <v>0</v>
      </c>
      <c r="T16" s="22">
        <f t="shared" si="7"/>
        <v>492480</v>
      </c>
      <c r="U16" s="21">
        <f t="shared" si="8"/>
        <v>0</v>
      </c>
    </row>
    <row r="17" spans="1:21" ht="25.5">
      <c r="A17" s="6">
        <v>11</v>
      </c>
      <c r="B17" s="7" t="s">
        <v>15</v>
      </c>
      <c r="C17" s="10" t="s">
        <v>77</v>
      </c>
      <c r="D17" s="19">
        <v>8</v>
      </c>
      <c r="E17" s="9">
        <v>656640</v>
      </c>
      <c r="F17" s="15">
        <v>82078</v>
      </c>
      <c r="G17" s="15"/>
      <c r="H17" s="15"/>
      <c r="I17" s="15"/>
      <c r="J17" s="15"/>
      <c r="K17" s="15"/>
      <c r="L17" s="15">
        <v>82080</v>
      </c>
      <c r="M17" s="15"/>
      <c r="N17" s="23">
        <f t="shared" si="1"/>
        <v>656624</v>
      </c>
      <c r="O17" s="14">
        <f t="shared" si="2"/>
        <v>0</v>
      </c>
      <c r="P17" s="21">
        <f t="shared" si="3"/>
        <v>0</v>
      </c>
      <c r="Q17" s="21">
        <f t="shared" si="4"/>
        <v>0</v>
      </c>
      <c r="R17" s="21">
        <f t="shared" si="5"/>
        <v>0</v>
      </c>
      <c r="S17" s="21">
        <f t="shared" si="6"/>
        <v>0</v>
      </c>
      <c r="T17" s="22">
        <f t="shared" si="7"/>
        <v>656640</v>
      </c>
      <c r="U17" s="21">
        <f t="shared" si="8"/>
        <v>0</v>
      </c>
    </row>
    <row r="18" spans="1:21" ht="25.5">
      <c r="A18" s="6">
        <v>12</v>
      </c>
      <c r="B18" s="7" t="s">
        <v>16</v>
      </c>
      <c r="C18" s="10" t="s">
        <v>77</v>
      </c>
      <c r="D18" s="19">
        <v>7</v>
      </c>
      <c r="E18" s="9">
        <v>38830680</v>
      </c>
      <c r="F18" s="15">
        <v>5547238</v>
      </c>
      <c r="G18" s="15"/>
      <c r="H18" s="15"/>
      <c r="I18" s="15"/>
      <c r="J18" s="15"/>
      <c r="K18" s="15"/>
      <c r="L18" s="15">
        <v>5547240</v>
      </c>
      <c r="M18" s="15"/>
      <c r="N18" s="23">
        <f t="shared" si="1"/>
        <v>38830666</v>
      </c>
      <c r="O18" s="14">
        <f t="shared" si="2"/>
        <v>0</v>
      </c>
      <c r="P18" s="21">
        <f t="shared" si="3"/>
        <v>0</v>
      </c>
      <c r="Q18" s="21">
        <f t="shared" si="4"/>
        <v>0</v>
      </c>
      <c r="R18" s="21">
        <f t="shared" si="5"/>
        <v>0</v>
      </c>
      <c r="S18" s="21">
        <f t="shared" si="6"/>
        <v>0</v>
      </c>
      <c r="T18" s="22">
        <f t="shared" si="7"/>
        <v>38830680</v>
      </c>
      <c r="U18" s="21">
        <f t="shared" si="8"/>
        <v>0</v>
      </c>
    </row>
    <row r="19" spans="1:21" ht="25.5">
      <c r="A19" s="6">
        <v>13</v>
      </c>
      <c r="B19" s="7" t="s">
        <v>17</v>
      </c>
      <c r="C19" s="10" t="s">
        <v>77</v>
      </c>
      <c r="D19" s="19">
        <v>3</v>
      </c>
      <c r="E19" s="9">
        <v>173280</v>
      </c>
      <c r="F19" s="15">
        <v>57758</v>
      </c>
      <c r="G19" s="15"/>
      <c r="H19" s="15"/>
      <c r="I19" s="15"/>
      <c r="J19" s="15"/>
      <c r="K19" s="15"/>
      <c r="L19" s="15">
        <v>57760</v>
      </c>
      <c r="M19" s="15"/>
      <c r="N19" s="23">
        <f t="shared" si="1"/>
        <v>173274</v>
      </c>
      <c r="O19" s="14">
        <f t="shared" si="2"/>
        <v>0</v>
      </c>
      <c r="P19" s="21">
        <f t="shared" si="3"/>
        <v>0</v>
      </c>
      <c r="Q19" s="21">
        <f t="shared" si="4"/>
        <v>0</v>
      </c>
      <c r="R19" s="21">
        <f t="shared" si="5"/>
        <v>0</v>
      </c>
      <c r="S19" s="21">
        <f t="shared" si="6"/>
        <v>0</v>
      </c>
      <c r="T19" s="22">
        <f t="shared" si="7"/>
        <v>173280</v>
      </c>
      <c r="U19" s="21">
        <f t="shared" si="8"/>
        <v>0</v>
      </c>
    </row>
    <row r="20" spans="1:21" ht="15">
      <c r="A20" s="6">
        <v>14</v>
      </c>
      <c r="B20" s="7" t="s">
        <v>18</v>
      </c>
      <c r="C20" s="10" t="s">
        <v>77</v>
      </c>
      <c r="D20" s="19">
        <v>6</v>
      </c>
      <c r="E20" s="9">
        <v>492480</v>
      </c>
      <c r="F20" s="15">
        <v>82078</v>
      </c>
      <c r="G20" s="15"/>
      <c r="H20" s="15"/>
      <c r="I20" s="15"/>
      <c r="J20" s="15"/>
      <c r="K20" s="15"/>
      <c r="L20" s="15">
        <v>82080</v>
      </c>
      <c r="M20" s="15"/>
      <c r="N20" s="23">
        <f t="shared" si="1"/>
        <v>492468</v>
      </c>
      <c r="O20" s="14">
        <f t="shared" si="2"/>
        <v>0</v>
      </c>
      <c r="P20" s="21">
        <f t="shared" si="3"/>
        <v>0</v>
      </c>
      <c r="Q20" s="21">
        <f t="shared" si="4"/>
        <v>0</v>
      </c>
      <c r="R20" s="21">
        <f t="shared" si="5"/>
        <v>0</v>
      </c>
      <c r="S20" s="21">
        <f t="shared" si="6"/>
        <v>0</v>
      </c>
      <c r="T20" s="22">
        <f t="shared" si="7"/>
        <v>492480</v>
      </c>
      <c r="U20" s="21">
        <f t="shared" si="8"/>
        <v>0</v>
      </c>
    </row>
    <row r="21" spans="1:21" ht="15">
      <c r="A21" s="6">
        <v>15</v>
      </c>
      <c r="B21" s="7" t="s">
        <v>19</v>
      </c>
      <c r="C21" s="10" t="s">
        <v>77</v>
      </c>
      <c r="D21" s="19">
        <v>7</v>
      </c>
      <c r="E21" s="9">
        <v>14869400</v>
      </c>
      <c r="F21" s="15">
        <v>2124198</v>
      </c>
      <c r="G21" s="15"/>
      <c r="H21" s="15"/>
      <c r="I21" s="15"/>
      <c r="J21" s="15"/>
      <c r="K21" s="15"/>
      <c r="L21" s="15">
        <v>2124200</v>
      </c>
      <c r="M21" s="15"/>
      <c r="N21" s="23">
        <f t="shared" si="1"/>
        <v>14869386</v>
      </c>
      <c r="O21" s="14">
        <f t="shared" si="2"/>
        <v>0</v>
      </c>
      <c r="P21" s="21">
        <f t="shared" si="3"/>
        <v>0</v>
      </c>
      <c r="Q21" s="21">
        <f t="shared" si="4"/>
        <v>0</v>
      </c>
      <c r="R21" s="21">
        <f t="shared" si="5"/>
        <v>0</v>
      </c>
      <c r="S21" s="21">
        <f t="shared" si="6"/>
        <v>0</v>
      </c>
      <c r="T21" s="22">
        <f t="shared" si="7"/>
        <v>14869400</v>
      </c>
      <c r="U21" s="21">
        <f t="shared" si="8"/>
        <v>0</v>
      </c>
    </row>
    <row r="22" spans="1:21" ht="15">
      <c r="A22" s="6">
        <v>16</v>
      </c>
      <c r="B22" s="7" t="s">
        <v>20</v>
      </c>
      <c r="C22" s="10" t="s">
        <v>77</v>
      </c>
      <c r="D22" s="19">
        <v>1</v>
      </c>
      <c r="E22" s="9">
        <v>105640</v>
      </c>
      <c r="F22" s="15">
        <v>105638</v>
      </c>
      <c r="G22" s="15"/>
      <c r="H22" s="15"/>
      <c r="I22" s="15"/>
      <c r="J22" s="15"/>
      <c r="K22" s="15"/>
      <c r="L22" s="15">
        <v>105640</v>
      </c>
      <c r="M22" s="15"/>
      <c r="N22" s="23">
        <f t="shared" si="1"/>
        <v>105638</v>
      </c>
      <c r="O22" s="14">
        <f t="shared" si="2"/>
        <v>0</v>
      </c>
      <c r="P22" s="21">
        <f t="shared" si="3"/>
        <v>0</v>
      </c>
      <c r="Q22" s="21">
        <f t="shared" si="4"/>
        <v>0</v>
      </c>
      <c r="R22" s="21">
        <f t="shared" si="5"/>
        <v>0</v>
      </c>
      <c r="S22" s="21">
        <f t="shared" si="6"/>
        <v>0</v>
      </c>
      <c r="T22" s="22">
        <f t="shared" si="7"/>
        <v>105640</v>
      </c>
      <c r="U22" s="21">
        <f t="shared" si="8"/>
        <v>0</v>
      </c>
    </row>
    <row r="23" spans="1:21" ht="15">
      <c r="A23" s="6">
        <v>17</v>
      </c>
      <c r="B23" s="7" t="s">
        <v>21</v>
      </c>
      <c r="C23" s="10" t="s">
        <v>77</v>
      </c>
      <c r="D23" s="19">
        <v>5</v>
      </c>
      <c r="E23" s="9">
        <v>410400</v>
      </c>
      <c r="F23" s="15">
        <v>82078</v>
      </c>
      <c r="G23" s="15"/>
      <c r="H23" s="15"/>
      <c r="I23" s="15"/>
      <c r="J23" s="15"/>
      <c r="K23" s="15"/>
      <c r="L23" s="15">
        <v>82080</v>
      </c>
      <c r="M23" s="15"/>
      <c r="N23" s="23">
        <f t="shared" si="1"/>
        <v>410390</v>
      </c>
      <c r="O23" s="14">
        <f t="shared" si="2"/>
        <v>0</v>
      </c>
      <c r="P23" s="21">
        <f t="shared" si="3"/>
        <v>0</v>
      </c>
      <c r="Q23" s="21">
        <f t="shared" si="4"/>
        <v>0</v>
      </c>
      <c r="R23" s="21">
        <f t="shared" si="5"/>
        <v>0</v>
      </c>
      <c r="S23" s="21">
        <f t="shared" si="6"/>
        <v>0</v>
      </c>
      <c r="T23" s="22">
        <f t="shared" si="7"/>
        <v>410400</v>
      </c>
      <c r="U23" s="21">
        <f t="shared" si="8"/>
        <v>0</v>
      </c>
    </row>
    <row r="24" spans="1:21" ht="15">
      <c r="A24" s="6">
        <v>18</v>
      </c>
      <c r="B24" s="7" t="s">
        <v>22</v>
      </c>
      <c r="C24" s="10" t="s">
        <v>77</v>
      </c>
      <c r="D24" s="19">
        <v>8</v>
      </c>
      <c r="E24" s="9">
        <v>656640</v>
      </c>
      <c r="F24" s="15">
        <v>82078</v>
      </c>
      <c r="G24" s="15"/>
      <c r="H24" s="15"/>
      <c r="I24" s="15"/>
      <c r="J24" s="15"/>
      <c r="K24" s="15"/>
      <c r="L24" s="15">
        <v>82080</v>
      </c>
      <c r="M24" s="15"/>
      <c r="N24" s="23">
        <f t="shared" si="1"/>
        <v>656624</v>
      </c>
      <c r="O24" s="14">
        <f t="shared" si="2"/>
        <v>0</v>
      </c>
      <c r="P24" s="21">
        <f t="shared" si="3"/>
        <v>0</v>
      </c>
      <c r="Q24" s="21">
        <f t="shared" si="4"/>
        <v>0</v>
      </c>
      <c r="R24" s="21">
        <f t="shared" si="5"/>
        <v>0</v>
      </c>
      <c r="S24" s="21">
        <f t="shared" si="6"/>
        <v>0</v>
      </c>
      <c r="T24" s="22">
        <f t="shared" si="7"/>
        <v>656640</v>
      </c>
      <c r="U24" s="21">
        <f t="shared" si="8"/>
        <v>0</v>
      </c>
    </row>
    <row r="25" spans="1:21" ht="15">
      <c r="A25" s="6">
        <v>19</v>
      </c>
      <c r="B25" s="7" t="s">
        <v>23</v>
      </c>
      <c r="C25" s="10" t="s">
        <v>77</v>
      </c>
      <c r="D25" s="19">
        <v>23</v>
      </c>
      <c r="E25" s="9">
        <v>16186480</v>
      </c>
      <c r="F25" s="15">
        <v>703758</v>
      </c>
      <c r="G25" s="15"/>
      <c r="H25" s="15"/>
      <c r="I25" s="15"/>
      <c r="J25" s="15"/>
      <c r="K25" s="15"/>
      <c r="L25" s="15">
        <v>703760</v>
      </c>
      <c r="M25" s="15"/>
      <c r="N25" s="23">
        <f t="shared" si="1"/>
        <v>16186434</v>
      </c>
      <c r="O25" s="14">
        <f t="shared" si="2"/>
        <v>0</v>
      </c>
      <c r="P25" s="21">
        <f t="shared" si="3"/>
        <v>0</v>
      </c>
      <c r="Q25" s="21">
        <f t="shared" si="4"/>
        <v>0</v>
      </c>
      <c r="R25" s="21">
        <f t="shared" si="5"/>
        <v>0</v>
      </c>
      <c r="S25" s="21">
        <f t="shared" si="6"/>
        <v>0</v>
      </c>
      <c r="T25" s="22">
        <f t="shared" si="7"/>
        <v>16186480</v>
      </c>
      <c r="U25" s="21">
        <f t="shared" si="8"/>
        <v>0</v>
      </c>
    </row>
    <row r="26" spans="1:21" ht="15">
      <c r="A26" s="6">
        <v>20</v>
      </c>
      <c r="B26" s="7" t="s">
        <v>24</v>
      </c>
      <c r="C26" s="10" t="s">
        <v>77</v>
      </c>
      <c r="D26" s="19">
        <v>1</v>
      </c>
      <c r="E26" s="9">
        <v>139080</v>
      </c>
      <c r="F26" s="15">
        <v>139078</v>
      </c>
      <c r="G26" s="15"/>
      <c r="H26" s="15"/>
      <c r="I26" s="15"/>
      <c r="J26" s="15"/>
      <c r="K26" s="15"/>
      <c r="L26" s="15">
        <v>139080</v>
      </c>
      <c r="M26" s="15"/>
      <c r="N26" s="23">
        <f t="shared" si="1"/>
        <v>139078</v>
      </c>
      <c r="O26" s="14">
        <f t="shared" si="2"/>
        <v>0</v>
      </c>
      <c r="P26" s="21">
        <f t="shared" si="3"/>
        <v>0</v>
      </c>
      <c r="Q26" s="21">
        <f t="shared" si="4"/>
        <v>0</v>
      </c>
      <c r="R26" s="21">
        <f t="shared" si="5"/>
        <v>0</v>
      </c>
      <c r="S26" s="21">
        <f t="shared" si="6"/>
        <v>0</v>
      </c>
      <c r="T26" s="22">
        <f t="shared" si="7"/>
        <v>139080</v>
      </c>
      <c r="U26" s="21">
        <f t="shared" si="8"/>
        <v>0</v>
      </c>
    </row>
    <row r="27" spans="1:21" ht="15">
      <c r="A27" s="6">
        <v>21</v>
      </c>
      <c r="B27" s="7" t="s">
        <v>25</v>
      </c>
      <c r="C27" s="10" t="s">
        <v>77</v>
      </c>
      <c r="D27" s="19">
        <v>5</v>
      </c>
      <c r="E27" s="9">
        <v>410400</v>
      </c>
      <c r="F27" s="15">
        <v>82078</v>
      </c>
      <c r="G27" s="15"/>
      <c r="H27" s="15"/>
      <c r="I27" s="15"/>
      <c r="J27" s="15"/>
      <c r="K27" s="15"/>
      <c r="L27" s="15">
        <v>82080</v>
      </c>
      <c r="M27" s="15"/>
      <c r="N27" s="23">
        <f t="shared" si="1"/>
        <v>410390</v>
      </c>
      <c r="O27" s="14">
        <f t="shared" si="2"/>
        <v>0</v>
      </c>
      <c r="P27" s="21">
        <f t="shared" si="3"/>
        <v>0</v>
      </c>
      <c r="Q27" s="21">
        <f t="shared" si="4"/>
        <v>0</v>
      </c>
      <c r="R27" s="21">
        <f t="shared" si="5"/>
        <v>0</v>
      </c>
      <c r="S27" s="21">
        <f t="shared" si="6"/>
        <v>0</v>
      </c>
      <c r="T27" s="22">
        <f t="shared" si="7"/>
        <v>410400</v>
      </c>
      <c r="U27" s="21">
        <f t="shared" si="8"/>
        <v>0</v>
      </c>
    </row>
    <row r="28" spans="1:21" ht="15">
      <c r="A28" s="6">
        <v>22</v>
      </c>
      <c r="B28" s="7" t="s">
        <v>26</v>
      </c>
      <c r="C28" s="10" t="s">
        <v>77</v>
      </c>
      <c r="D28" s="19">
        <v>5</v>
      </c>
      <c r="E28" s="9">
        <v>410400</v>
      </c>
      <c r="F28" s="15">
        <v>82078</v>
      </c>
      <c r="G28" s="15"/>
      <c r="H28" s="15"/>
      <c r="I28" s="15"/>
      <c r="J28" s="15"/>
      <c r="K28" s="15"/>
      <c r="L28" s="15">
        <v>82080</v>
      </c>
      <c r="M28" s="15"/>
      <c r="N28" s="23">
        <f t="shared" si="1"/>
        <v>410390</v>
      </c>
      <c r="O28" s="14">
        <f t="shared" si="2"/>
        <v>0</v>
      </c>
      <c r="P28" s="21">
        <f t="shared" si="3"/>
        <v>0</v>
      </c>
      <c r="Q28" s="21">
        <f t="shared" si="4"/>
        <v>0</v>
      </c>
      <c r="R28" s="21">
        <f t="shared" si="5"/>
        <v>0</v>
      </c>
      <c r="S28" s="21">
        <f t="shared" si="6"/>
        <v>0</v>
      </c>
      <c r="T28" s="22">
        <f t="shared" si="7"/>
        <v>410400</v>
      </c>
      <c r="U28" s="21">
        <f t="shared" si="8"/>
        <v>0</v>
      </c>
    </row>
    <row r="29" spans="1:21" ht="25.5">
      <c r="A29" s="6">
        <v>23</v>
      </c>
      <c r="B29" s="7" t="s">
        <v>42</v>
      </c>
      <c r="C29" s="10" t="s">
        <v>77</v>
      </c>
      <c r="D29" s="19">
        <v>3</v>
      </c>
      <c r="E29" s="9">
        <v>1380174</v>
      </c>
      <c r="F29" s="15">
        <v>460057</v>
      </c>
      <c r="G29" s="15"/>
      <c r="H29" s="15"/>
      <c r="I29" s="15"/>
      <c r="J29" s="15"/>
      <c r="K29" s="15"/>
      <c r="L29" s="15">
        <v>460058</v>
      </c>
      <c r="M29" s="15"/>
      <c r="N29" s="23">
        <f t="shared" si="1"/>
        <v>1380171</v>
      </c>
      <c r="O29" s="14">
        <f t="shared" si="2"/>
        <v>0</v>
      </c>
      <c r="P29" s="21">
        <f t="shared" si="3"/>
        <v>0</v>
      </c>
      <c r="Q29" s="21">
        <f t="shared" si="4"/>
        <v>0</v>
      </c>
      <c r="R29" s="21">
        <f t="shared" si="5"/>
        <v>0</v>
      </c>
      <c r="S29" s="21">
        <f t="shared" si="6"/>
        <v>0</v>
      </c>
      <c r="T29" s="22">
        <f t="shared" si="7"/>
        <v>1380174</v>
      </c>
      <c r="U29" s="21">
        <f t="shared" si="8"/>
        <v>0</v>
      </c>
    </row>
    <row r="30" spans="1:21" ht="15">
      <c r="A30" s="6">
        <v>24</v>
      </c>
      <c r="B30" s="7" t="s">
        <v>43</v>
      </c>
      <c r="C30" s="10" t="s">
        <v>77</v>
      </c>
      <c r="D30" s="19">
        <v>1</v>
      </c>
      <c r="E30" s="9">
        <v>31920</v>
      </c>
      <c r="F30" s="15">
        <v>31918</v>
      </c>
      <c r="G30" s="15"/>
      <c r="H30" s="15"/>
      <c r="I30" s="15"/>
      <c r="J30" s="15"/>
      <c r="K30" s="15"/>
      <c r="L30" s="15">
        <v>31920</v>
      </c>
      <c r="M30" s="15"/>
      <c r="N30" s="23">
        <f t="shared" si="1"/>
        <v>31918</v>
      </c>
      <c r="O30" s="14">
        <f t="shared" si="2"/>
        <v>0</v>
      </c>
      <c r="P30" s="21">
        <f t="shared" si="3"/>
        <v>0</v>
      </c>
      <c r="Q30" s="21">
        <f t="shared" si="4"/>
        <v>0</v>
      </c>
      <c r="R30" s="21">
        <f t="shared" si="5"/>
        <v>0</v>
      </c>
      <c r="S30" s="21">
        <f t="shared" si="6"/>
        <v>0</v>
      </c>
      <c r="T30" s="22">
        <f t="shared" si="7"/>
        <v>31920</v>
      </c>
      <c r="U30" s="21">
        <f t="shared" si="8"/>
        <v>0</v>
      </c>
    </row>
    <row r="31" spans="1:21" ht="15">
      <c r="A31" s="6">
        <v>25</v>
      </c>
      <c r="B31" s="7" t="s">
        <v>44</v>
      </c>
      <c r="C31" s="10" t="s">
        <v>77</v>
      </c>
      <c r="D31" s="19">
        <v>2</v>
      </c>
      <c r="E31" s="9">
        <v>437760</v>
      </c>
      <c r="F31" s="15">
        <v>218878</v>
      </c>
      <c r="G31" s="15"/>
      <c r="H31" s="15"/>
      <c r="I31" s="15"/>
      <c r="J31" s="15"/>
      <c r="K31" s="15"/>
      <c r="L31" s="15">
        <v>218880</v>
      </c>
      <c r="M31" s="15"/>
      <c r="N31" s="23">
        <f t="shared" si="1"/>
        <v>437756</v>
      </c>
      <c r="O31" s="14">
        <f t="shared" si="2"/>
        <v>0</v>
      </c>
      <c r="P31" s="21">
        <f t="shared" si="3"/>
        <v>0</v>
      </c>
      <c r="Q31" s="21">
        <f t="shared" si="4"/>
        <v>0</v>
      </c>
      <c r="R31" s="21">
        <f t="shared" si="5"/>
        <v>0</v>
      </c>
      <c r="S31" s="21">
        <f t="shared" si="6"/>
        <v>0</v>
      </c>
      <c r="T31" s="22">
        <f t="shared" si="7"/>
        <v>437760</v>
      </c>
      <c r="U31" s="21">
        <f t="shared" si="8"/>
        <v>0</v>
      </c>
    </row>
    <row r="32" spans="1:21" ht="51">
      <c r="A32" s="6">
        <v>26</v>
      </c>
      <c r="B32" s="7" t="s">
        <v>45</v>
      </c>
      <c r="C32" s="11" t="s">
        <v>78</v>
      </c>
      <c r="D32" s="19">
        <v>269</v>
      </c>
      <c r="E32" s="9">
        <v>24855600</v>
      </c>
      <c r="F32" s="15"/>
      <c r="G32" s="15"/>
      <c r="H32" s="15"/>
      <c r="I32" s="15"/>
      <c r="J32" s="15"/>
      <c r="K32" s="15">
        <v>92395</v>
      </c>
      <c r="L32" s="15"/>
      <c r="M32" s="15"/>
      <c r="N32" s="13"/>
      <c r="O32" s="14">
        <f t="shared" si="2"/>
        <v>0</v>
      </c>
      <c r="P32" s="21">
        <f t="shared" si="3"/>
        <v>0</v>
      </c>
      <c r="Q32" s="21">
        <f t="shared" si="4"/>
        <v>0</v>
      </c>
      <c r="R32" s="21">
        <f t="shared" si="5"/>
        <v>0</v>
      </c>
      <c r="S32" s="20">
        <f t="shared" si="6"/>
        <v>24854255</v>
      </c>
      <c r="T32" s="21">
        <f t="shared" si="7"/>
        <v>0</v>
      </c>
      <c r="U32" s="21">
        <f t="shared" si="8"/>
        <v>0</v>
      </c>
    </row>
    <row r="33" spans="1:21" ht="15">
      <c r="A33" s="6">
        <v>27</v>
      </c>
      <c r="B33" s="7" t="s">
        <v>46</v>
      </c>
      <c r="C33" s="11" t="s">
        <v>33</v>
      </c>
      <c r="D33" s="19">
        <v>8752</v>
      </c>
      <c r="E33" s="9">
        <v>96490800</v>
      </c>
      <c r="F33" s="15"/>
      <c r="G33" s="15"/>
      <c r="H33" s="15"/>
      <c r="I33" s="15"/>
      <c r="J33" s="15"/>
      <c r="K33" s="15">
        <v>11020</v>
      </c>
      <c r="L33" s="15"/>
      <c r="M33" s="15"/>
      <c r="N33" s="13"/>
      <c r="O33" s="14">
        <f t="shared" si="2"/>
        <v>0</v>
      </c>
      <c r="P33" s="21">
        <f t="shared" si="3"/>
        <v>0</v>
      </c>
      <c r="Q33" s="21">
        <f t="shared" si="4"/>
        <v>0</v>
      </c>
      <c r="R33" s="21">
        <f t="shared" si="5"/>
        <v>0</v>
      </c>
      <c r="S33" s="20">
        <f t="shared" si="6"/>
        <v>96447040</v>
      </c>
      <c r="T33" s="21">
        <f t="shared" si="7"/>
        <v>0</v>
      </c>
      <c r="U33" s="21">
        <f t="shared" si="8"/>
        <v>0</v>
      </c>
    </row>
    <row r="34" spans="1:21" ht="25.5">
      <c r="A34" s="6">
        <v>28</v>
      </c>
      <c r="B34" s="7" t="s">
        <v>47</v>
      </c>
      <c r="C34" s="11" t="s">
        <v>33</v>
      </c>
      <c r="D34" s="19">
        <v>956</v>
      </c>
      <c r="E34" s="9">
        <v>9540880</v>
      </c>
      <c r="F34" s="15"/>
      <c r="G34" s="15"/>
      <c r="H34" s="15"/>
      <c r="I34" s="15"/>
      <c r="J34" s="15"/>
      <c r="K34" s="15">
        <v>9975</v>
      </c>
      <c r="L34" s="15"/>
      <c r="M34" s="15"/>
      <c r="N34" s="13"/>
      <c r="O34" s="14">
        <f t="shared" si="2"/>
        <v>0</v>
      </c>
      <c r="P34" s="21">
        <f t="shared" si="3"/>
        <v>0</v>
      </c>
      <c r="Q34" s="21">
        <f t="shared" si="4"/>
        <v>0</v>
      </c>
      <c r="R34" s="21">
        <f t="shared" si="5"/>
        <v>0</v>
      </c>
      <c r="S34" s="20">
        <f t="shared" si="6"/>
        <v>9536100</v>
      </c>
      <c r="T34" s="21">
        <f t="shared" si="7"/>
        <v>0</v>
      </c>
      <c r="U34" s="21">
        <f t="shared" si="8"/>
        <v>0</v>
      </c>
    </row>
    <row r="35" spans="1:21" ht="38.25">
      <c r="A35" s="6">
        <v>29</v>
      </c>
      <c r="B35" s="7" t="s">
        <v>48</v>
      </c>
      <c r="C35" s="11" t="s">
        <v>33</v>
      </c>
      <c r="D35" s="19">
        <v>116</v>
      </c>
      <c r="E35" s="9">
        <v>10404620</v>
      </c>
      <c r="F35" s="15"/>
      <c r="G35" s="15"/>
      <c r="H35" s="15"/>
      <c r="I35" s="15"/>
      <c r="J35" s="15"/>
      <c r="K35" s="15">
        <v>89690</v>
      </c>
      <c r="L35" s="15"/>
      <c r="M35" s="15"/>
      <c r="N35" s="13"/>
      <c r="O35" s="14">
        <f t="shared" si="2"/>
        <v>0</v>
      </c>
      <c r="P35" s="21">
        <f t="shared" si="3"/>
        <v>0</v>
      </c>
      <c r="Q35" s="21">
        <f t="shared" si="4"/>
        <v>0</v>
      </c>
      <c r="R35" s="21">
        <f t="shared" si="5"/>
        <v>0</v>
      </c>
      <c r="S35" s="20">
        <f t="shared" si="6"/>
        <v>10404040</v>
      </c>
      <c r="T35" s="21">
        <f t="shared" si="7"/>
        <v>0</v>
      </c>
      <c r="U35" s="21">
        <f t="shared" si="8"/>
        <v>0</v>
      </c>
    </row>
    <row r="36" spans="1:21" ht="38.25">
      <c r="A36" s="6">
        <v>30</v>
      </c>
      <c r="B36" s="7" t="s">
        <v>49</v>
      </c>
      <c r="C36" s="11" t="s">
        <v>33</v>
      </c>
      <c r="D36" s="19">
        <v>291</v>
      </c>
      <c r="E36" s="9">
        <v>26101245</v>
      </c>
      <c r="F36" s="15"/>
      <c r="G36" s="15"/>
      <c r="H36" s="15"/>
      <c r="I36" s="15"/>
      <c r="J36" s="15"/>
      <c r="K36" s="15">
        <v>89690</v>
      </c>
      <c r="L36" s="15"/>
      <c r="M36" s="15"/>
      <c r="N36" s="13"/>
      <c r="O36" s="14">
        <f t="shared" si="2"/>
        <v>0</v>
      </c>
      <c r="P36" s="21">
        <f t="shared" si="3"/>
        <v>0</v>
      </c>
      <c r="Q36" s="21">
        <f t="shared" si="4"/>
        <v>0</v>
      </c>
      <c r="R36" s="21">
        <f t="shared" si="5"/>
        <v>0</v>
      </c>
      <c r="S36" s="20">
        <f t="shared" si="6"/>
        <v>26099790</v>
      </c>
      <c r="T36" s="21">
        <f t="shared" si="7"/>
        <v>0</v>
      </c>
      <c r="U36" s="21">
        <f t="shared" si="8"/>
        <v>0</v>
      </c>
    </row>
    <row r="37" spans="1:21" ht="29.25">
      <c r="A37" s="6">
        <v>31</v>
      </c>
      <c r="B37" s="7" t="s">
        <v>50</v>
      </c>
      <c r="C37" s="11" t="s">
        <v>33</v>
      </c>
      <c r="D37" s="19">
        <v>638</v>
      </c>
      <c r="E37" s="9">
        <v>55350328</v>
      </c>
      <c r="F37" s="15"/>
      <c r="G37" s="15"/>
      <c r="H37" s="15"/>
      <c r="I37" s="15"/>
      <c r="J37" s="15"/>
      <c r="K37" s="15">
        <v>86750</v>
      </c>
      <c r="L37" s="15"/>
      <c r="M37" s="15"/>
      <c r="N37" s="13"/>
      <c r="O37" s="14">
        <f t="shared" si="2"/>
        <v>0</v>
      </c>
      <c r="P37" s="21">
        <f t="shared" si="3"/>
        <v>0</v>
      </c>
      <c r="Q37" s="21">
        <f t="shared" si="4"/>
        <v>0</v>
      </c>
      <c r="R37" s="21">
        <f t="shared" si="5"/>
        <v>0</v>
      </c>
      <c r="S37" s="20">
        <f t="shared" si="6"/>
        <v>55346500</v>
      </c>
      <c r="T37" s="21">
        <f t="shared" si="7"/>
        <v>0</v>
      </c>
      <c r="U37" s="21">
        <f t="shared" si="8"/>
        <v>0</v>
      </c>
    </row>
    <row r="38" spans="1:21" ht="38.25">
      <c r="A38" s="6">
        <v>32</v>
      </c>
      <c r="B38" s="7" t="s">
        <v>51</v>
      </c>
      <c r="C38" s="11" t="s">
        <v>33</v>
      </c>
      <c r="D38" s="19">
        <v>400</v>
      </c>
      <c r="E38" s="9">
        <v>29480000</v>
      </c>
      <c r="F38" s="15"/>
      <c r="G38" s="15"/>
      <c r="H38" s="15"/>
      <c r="I38" s="15"/>
      <c r="J38" s="15"/>
      <c r="K38" s="15"/>
      <c r="L38" s="15"/>
      <c r="M38" s="15">
        <v>73700</v>
      </c>
      <c r="N38" s="13"/>
      <c r="O38" s="14">
        <f t="shared" si="2"/>
        <v>0</v>
      </c>
      <c r="P38" s="21">
        <f t="shared" si="3"/>
        <v>0</v>
      </c>
      <c r="Q38" s="21">
        <f t="shared" si="4"/>
        <v>0</v>
      </c>
      <c r="R38" s="21">
        <f t="shared" si="5"/>
        <v>0</v>
      </c>
      <c r="S38" s="21">
        <f t="shared" si="6"/>
        <v>0</v>
      </c>
      <c r="T38" s="21">
        <f t="shared" si="7"/>
        <v>0</v>
      </c>
      <c r="U38" s="20">
        <f t="shared" si="8"/>
        <v>29480000</v>
      </c>
    </row>
    <row r="39" spans="1:21" ht="38.25">
      <c r="A39" s="6">
        <v>33</v>
      </c>
      <c r="B39" s="7" t="s">
        <v>51</v>
      </c>
      <c r="C39" s="12" t="s">
        <v>33</v>
      </c>
      <c r="D39" s="19">
        <v>300</v>
      </c>
      <c r="E39" s="9">
        <v>22110000</v>
      </c>
      <c r="F39" s="15"/>
      <c r="G39" s="15"/>
      <c r="H39" s="15"/>
      <c r="I39" s="15"/>
      <c r="J39" s="15"/>
      <c r="K39" s="15"/>
      <c r="L39" s="15"/>
      <c r="M39" s="15">
        <v>73700</v>
      </c>
      <c r="N39" s="13"/>
      <c r="O39" s="14">
        <f t="shared" si="2"/>
        <v>0</v>
      </c>
      <c r="P39" s="21">
        <f t="shared" si="3"/>
        <v>0</v>
      </c>
      <c r="Q39" s="21">
        <f t="shared" si="4"/>
        <v>0</v>
      </c>
      <c r="R39" s="21">
        <f t="shared" si="5"/>
        <v>0</v>
      </c>
      <c r="S39" s="21">
        <f t="shared" si="6"/>
        <v>0</v>
      </c>
      <c r="T39" s="21">
        <f t="shared" si="7"/>
        <v>0</v>
      </c>
      <c r="U39" s="20">
        <f t="shared" si="8"/>
        <v>22110000</v>
      </c>
    </row>
    <row r="40" spans="1:21" ht="51">
      <c r="A40" s="6">
        <v>34</v>
      </c>
      <c r="B40" s="7" t="s">
        <v>52</v>
      </c>
      <c r="C40" s="12" t="s">
        <v>78</v>
      </c>
      <c r="D40" s="19">
        <v>300</v>
      </c>
      <c r="E40" s="9">
        <v>26700000</v>
      </c>
      <c r="F40" s="15"/>
      <c r="G40" s="15"/>
      <c r="H40" s="15"/>
      <c r="I40" s="15"/>
      <c r="J40" s="15"/>
      <c r="K40" s="15"/>
      <c r="L40" s="15"/>
      <c r="M40" s="15">
        <v>89000</v>
      </c>
      <c r="N40" s="13"/>
      <c r="O40" s="14">
        <f t="shared" si="2"/>
        <v>0</v>
      </c>
      <c r="P40" s="21">
        <f t="shared" si="3"/>
        <v>0</v>
      </c>
      <c r="Q40" s="21">
        <f t="shared" si="4"/>
        <v>0</v>
      </c>
      <c r="R40" s="21">
        <f t="shared" si="5"/>
        <v>0</v>
      </c>
      <c r="S40" s="21">
        <f t="shared" si="6"/>
        <v>0</v>
      </c>
      <c r="T40" s="21">
        <f t="shared" si="7"/>
        <v>0</v>
      </c>
      <c r="U40" s="20">
        <f t="shared" si="8"/>
        <v>26700000</v>
      </c>
    </row>
    <row r="41" spans="1:21" ht="25.5">
      <c r="A41" s="6">
        <v>35</v>
      </c>
      <c r="B41" s="7" t="s">
        <v>53</v>
      </c>
      <c r="C41" s="12" t="s">
        <v>33</v>
      </c>
      <c r="D41" s="19">
        <v>300</v>
      </c>
      <c r="E41" s="9">
        <v>1050000</v>
      </c>
      <c r="F41" s="15"/>
      <c r="G41" s="15"/>
      <c r="H41" s="15"/>
      <c r="I41" s="15"/>
      <c r="J41" s="15"/>
      <c r="K41" s="15">
        <v>3495</v>
      </c>
      <c r="L41" s="15"/>
      <c r="M41" s="15"/>
      <c r="N41" s="13"/>
      <c r="O41" s="14">
        <f t="shared" si="2"/>
        <v>0</v>
      </c>
      <c r="P41" s="21">
        <f t="shared" si="3"/>
        <v>0</v>
      </c>
      <c r="Q41" s="21">
        <f t="shared" si="4"/>
        <v>0</v>
      </c>
      <c r="R41" s="21">
        <f t="shared" si="5"/>
        <v>0</v>
      </c>
      <c r="S41" s="20">
        <f t="shared" si="6"/>
        <v>1048500</v>
      </c>
      <c r="T41" s="21">
        <f t="shared" si="7"/>
        <v>0</v>
      </c>
      <c r="U41" s="21">
        <f t="shared" si="8"/>
        <v>0</v>
      </c>
    </row>
    <row r="42" spans="1:21" ht="15">
      <c r="A42" s="6">
        <v>36</v>
      </c>
      <c r="B42" s="7" t="s">
        <v>54</v>
      </c>
      <c r="C42" s="12" t="s">
        <v>77</v>
      </c>
      <c r="D42" s="19">
        <v>4</v>
      </c>
      <c r="E42" s="9">
        <v>3185600</v>
      </c>
      <c r="F42" s="15"/>
      <c r="G42" s="15"/>
      <c r="H42" s="15"/>
      <c r="I42" s="15"/>
      <c r="J42" s="15"/>
      <c r="K42" s="15"/>
      <c r="L42" s="15"/>
      <c r="M42" s="15">
        <v>796400</v>
      </c>
      <c r="N42" s="13"/>
      <c r="O42" s="14">
        <f t="shared" si="2"/>
        <v>0</v>
      </c>
      <c r="P42" s="21">
        <f t="shared" si="3"/>
        <v>0</v>
      </c>
      <c r="Q42" s="21">
        <f t="shared" si="4"/>
        <v>0</v>
      </c>
      <c r="R42" s="21">
        <f t="shared" si="5"/>
        <v>0</v>
      </c>
      <c r="S42" s="21">
        <f t="shared" si="6"/>
        <v>0</v>
      </c>
      <c r="T42" s="21">
        <f t="shared" si="7"/>
        <v>0</v>
      </c>
      <c r="U42" s="20">
        <f t="shared" si="8"/>
        <v>3185600</v>
      </c>
    </row>
    <row r="43" spans="1:21" ht="38.25">
      <c r="A43" s="6">
        <v>37</v>
      </c>
      <c r="B43" s="7" t="s">
        <v>55</v>
      </c>
      <c r="C43" s="12" t="s">
        <v>77</v>
      </c>
      <c r="D43" s="19">
        <v>10</v>
      </c>
      <c r="E43" s="9">
        <v>6784800</v>
      </c>
      <c r="F43" s="15"/>
      <c r="G43" s="15"/>
      <c r="H43" s="15"/>
      <c r="I43" s="15"/>
      <c r="J43" s="15"/>
      <c r="K43" s="15"/>
      <c r="L43" s="15"/>
      <c r="M43" s="15">
        <v>678480</v>
      </c>
      <c r="N43" s="13"/>
      <c r="O43" s="14">
        <f t="shared" si="2"/>
        <v>0</v>
      </c>
      <c r="P43" s="21">
        <f t="shared" si="3"/>
        <v>0</v>
      </c>
      <c r="Q43" s="21">
        <f t="shared" si="4"/>
        <v>0</v>
      </c>
      <c r="R43" s="21">
        <f t="shared" si="5"/>
        <v>0</v>
      </c>
      <c r="S43" s="21">
        <f t="shared" si="6"/>
        <v>0</v>
      </c>
      <c r="T43" s="21">
        <f t="shared" si="7"/>
        <v>0</v>
      </c>
      <c r="U43" s="20">
        <f t="shared" si="8"/>
        <v>6784800</v>
      </c>
    </row>
    <row r="44" spans="1:21" ht="25.5">
      <c r="A44" s="6">
        <v>38</v>
      </c>
      <c r="B44" s="7" t="s">
        <v>56</v>
      </c>
      <c r="C44" s="12" t="s">
        <v>77</v>
      </c>
      <c r="D44" s="19">
        <v>35</v>
      </c>
      <c r="E44" s="9">
        <v>22946000</v>
      </c>
      <c r="F44" s="15"/>
      <c r="G44" s="15"/>
      <c r="H44" s="15"/>
      <c r="I44" s="15"/>
      <c r="J44" s="15"/>
      <c r="K44" s="15"/>
      <c r="L44" s="15"/>
      <c r="M44" s="15">
        <v>655600</v>
      </c>
      <c r="N44" s="13"/>
      <c r="O44" s="14">
        <f t="shared" si="2"/>
        <v>0</v>
      </c>
      <c r="P44" s="21">
        <f t="shared" si="3"/>
        <v>0</v>
      </c>
      <c r="Q44" s="21">
        <f t="shared" si="4"/>
        <v>0</v>
      </c>
      <c r="R44" s="21">
        <f t="shared" si="5"/>
        <v>0</v>
      </c>
      <c r="S44" s="21">
        <f t="shared" si="6"/>
        <v>0</v>
      </c>
      <c r="T44" s="21">
        <f t="shared" si="7"/>
        <v>0</v>
      </c>
      <c r="U44" s="20">
        <f t="shared" si="8"/>
        <v>22946000</v>
      </c>
    </row>
    <row r="45" spans="1:21" ht="15">
      <c r="A45" s="6">
        <v>39</v>
      </c>
      <c r="B45" s="7" t="s">
        <v>57</v>
      </c>
      <c r="C45" s="12" t="s">
        <v>77</v>
      </c>
      <c r="D45" s="19">
        <v>28</v>
      </c>
      <c r="E45" s="9">
        <v>7268800</v>
      </c>
      <c r="F45" s="15"/>
      <c r="G45" s="15"/>
      <c r="H45" s="15"/>
      <c r="I45" s="15"/>
      <c r="J45" s="15"/>
      <c r="K45" s="15"/>
      <c r="L45" s="15"/>
      <c r="M45" s="15">
        <v>259600</v>
      </c>
      <c r="N45" s="13"/>
      <c r="O45" s="14">
        <f t="shared" si="2"/>
        <v>0</v>
      </c>
      <c r="P45" s="21">
        <f t="shared" si="3"/>
        <v>0</v>
      </c>
      <c r="Q45" s="21">
        <f t="shared" si="4"/>
        <v>0</v>
      </c>
      <c r="R45" s="21">
        <f t="shared" si="5"/>
        <v>0</v>
      </c>
      <c r="S45" s="21">
        <f t="shared" si="6"/>
        <v>0</v>
      </c>
      <c r="T45" s="21">
        <f t="shared" si="7"/>
        <v>0</v>
      </c>
      <c r="U45" s="20">
        <f t="shared" si="8"/>
        <v>7268800</v>
      </c>
    </row>
    <row r="46" spans="1:21" ht="15">
      <c r="A46" s="6">
        <v>40</v>
      </c>
      <c r="B46" s="7" t="s">
        <v>58</v>
      </c>
      <c r="C46" s="12" t="s">
        <v>77</v>
      </c>
      <c r="D46" s="19">
        <v>11</v>
      </c>
      <c r="E46" s="9">
        <v>5324000</v>
      </c>
      <c r="F46" s="15"/>
      <c r="G46" s="15"/>
      <c r="H46" s="15"/>
      <c r="I46" s="15"/>
      <c r="J46" s="15"/>
      <c r="K46" s="15"/>
      <c r="L46" s="15"/>
      <c r="M46" s="15">
        <v>484000</v>
      </c>
      <c r="N46" s="13"/>
      <c r="O46" s="14">
        <f t="shared" si="2"/>
        <v>0</v>
      </c>
      <c r="P46" s="21">
        <f t="shared" si="3"/>
        <v>0</v>
      </c>
      <c r="Q46" s="21">
        <f t="shared" si="4"/>
        <v>0</v>
      </c>
      <c r="R46" s="21">
        <f t="shared" si="5"/>
        <v>0</v>
      </c>
      <c r="S46" s="21">
        <f t="shared" si="6"/>
        <v>0</v>
      </c>
      <c r="T46" s="21">
        <f t="shared" si="7"/>
        <v>0</v>
      </c>
      <c r="U46" s="20">
        <f t="shared" si="8"/>
        <v>5324000</v>
      </c>
    </row>
    <row r="47" spans="1:21" ht="15">
      <c r="A47" s="6">
        <v>41</v>
      </c>
      <c r="B47" s="7" t="s">
        <v>59</v>
      </c>
      <c r="C47" s="12" t="s">
        <v>77</v>
      </c>
      <c r="D47" s="19">
        <v>2</v>
      </c>
      <c r="E47" s="9">
        <v>40480</v>
      </c>
      <c r="F47" s="15"/>
      <c r="G47" s="15"/>
      <c r="H47" s="15"/>
      <c r="I47" s="15"/>
      <c r="J47" s="15"/>
      <c r="K47" s="15"/>
      <c r="L47" s="15"/>
      <c r="M47" s="15">
        <v>20240</v>
      </c>
      <c r="N47" s="13"/>
      <c r="O47" s="14">
        <f t="shared" si="2"/>
        <v>0</v>
      </c>
      <c r="P47" s="21">
        <f t="shared" si="3"/>
        <v>0</v>
      </c>
      <c r="Q47" s="21">
        <f t="shared" si="4"/>
        <v>0</v>
      </c>
      <c r="R47" s="21">
        <f t="shared" si="5"/>
        <v>0</v>
      </c>
      <c r="S47" s="21">
        <f t="shared" si="6"/>
        <v>0</v>
      </c>
      <c r="T47" s="21">
        <f t="shared" si="7"/>
        <v>0</v>
      </c>
      <c r="U47" s="20">
        <f t="shared" si="8"/>
        <v>40480</v>
      </c>
    </row>
    <row r="48" spans="1:21" ht="15">
      <c r="A48" s="6">
        <v>42</v>
      </c>
      <c r="B48" s="7" t="s">
        <v>31</v>
      </c>
      <c r="C48" s="12" t="s">
        <v>77</v>
      </c>
      <c r="D48" s="19">
        <v>2</v>
      </c>
      <c r="E48" s="9">
        <v>59150</v>
      </c>
      <c r="F48" s="15"/>
      <c r="G48" s="15"/>
      <c r="H48" s="15"/>
      <c r="I48" s="15"/>
      <c r="J48" s="15"/>
      <c r="K48" s="15"/>
      <c r="L48" s="15"/>
      <c r="M48" s="15">
        <v>29575</v>
      </c>
      <c r="N48" s="13"/>
      <c r="O48" s="14">
        <f t="shared" si="2"/>
        <v>0</v>
      </c>
      <c r="P48" s="21">
        <f t="shared" si="3"/>
        <v>0</v>
      </c>
      <c r="Q48" s="21">
        <f t="shared" si="4"/>
        <v>0</v>
      </c>
      <c r="R48" s="21">
        <f t="shared" si="5"/>
        <v>0</v>
      </c>
      <c r="S48" s="21">
        <f t="shared" si="6"/>
        <v>0</v>
      </c>
      <c r="T48" s="21">
        <f t="shared" si="7"/>
        <v>0</v>
      </c>
      <c r="U48" s="20">
        <f t="shared" si="8"/>
        <v>59150</v>
      </c>
    </row>
    <row r="49" spans="1:21" ht="25.5">
      <c r="A49" s="6">
        <v>43</v>
      </c>
      <c r="B49" s="7" t="s">
        <v>60</v>
      </c>
      <c r="C49" s="11" t="s">
        <v>77</v>
      </c>
      <c r="D49" s="19">
        <v>47</v>
      </c>
      <c r="E49" s="9">
        <v>1265616</v>
      </c>
      <c r="F49" s="15"/>
      <c r="G49" s="15"/>
      <c r="H49" s="15"/>
      <c r="I49" s="15"/>
      <c r="J49" s="15"/>
      <c r="K49" s="15"/>
      <c r="L49" s="15"/>
      <c r="M49" s="15">
        <v>29928</v>
      </c>
      <c r="N49" s="13"/>
      <c r="O49" s="14">
        <f t="shared" si="2"/>
        <v>0</v>
      </c>
      <c r="P49" s="21">
        <f t="shared" si="3"/>
        <v>0</v>
      </c>
      <c r="Q49" s="21">
        <f t="shared" si="4"/>
        <v>0</v>
      </c>
      <c r="R49" s="21">
        <f t="shared" si="5"/>
        <v>0</v>
      </c>
      <c r="S49" s="21">
        <f t="shared" si="6"/>
        <v>0</v>
      </c>
      <c r="T49" s="21">
        <f t="shared" si="7"/>
        <v>0</v>
      </c>
      <c r="U49" s="20">
        <f t="shared" si="8"/>
        <v>1406616</v>
      </c>
    </row>
    <row r="50" spans="1:21" ht="25.5">
      <c r="A50" s="6">
        <v>44</v>
      </c>
      <c r="B50" s="7" t="s">
        <v>61</v>
      </c>
      <c r="C50" s="11" t="s">
        <v>77</v>
      </c>
      <c r="D50" s="19">
        <v>47</v>
      </c>
      <c r="E50" s="9">
        <v>703120</v>
      </c>
      <c r="F50" s="15"/>
      <c r="G50" s="15"/>
      <c r="H50" s="15"/>
      <c r="I50" s="15"/>
      <c r="J50" s="15"/>
      <c r="K50" s="15"/>
      <c r="L50" s="15"/>
      <c r="M50" s="15">
        <v>14960</v>
      </c>
      <c r="N50" s="13"/>
      <c r="O50" s="14">
        <f t="shared" si="2"/>
        <v>0</v>
      </c>
      <c r="P50" s="21">
        <f t="shared" si="3"/>
        <v>0</v>
      </c>
      <c r="Q50" s="21">
        <f t="shared" si="4"/>
        <v>0</v>
      </c>
      <c r="R50" s="21">
        <f t="shared" si="5"/>
        <v>0</v>
      </c>
      <c r="S50" s="21">
        <f t="shared" si="6"/>
        <v>0</v>
      </c>
      <c r="T50" s="21">
        <f t="shared" si="7"/>
        <v>0</v>
      </c>
      <c r="U50" s="20">
        <f t="shared" si="8"/>
        <v>703120</v>
      </c>
    </row>
    <row r="51" spans="1:21" ht="25.5">
      <c r="A51" s="6">
        <v>45</v>
      </c>
      <c r="B51" s="7" t="s">
        <v>32</v>
      </c>
      <c r="C51" s="11" t="s">
        <v>77</v>
      </c>
      <c r="D51" s="19">
        <v>2</v>
      </c>
      <c r="E51" s="9">
        <v>420640</v>
      </c>
      <c r="F51" s="15"/>
      <c r="G51" s="15"/>
      <c r="H51" s="15"/>
      <c r="I51" s="15"/>
      <c r="J51" s="15"/>
      <c r="K51" s="15"/>
      <c r="L51" s="15"/>
      <c r="M51" s="15">
        <v>210320</v>
      </c>
      <c r="N51" s="13"/>
      <c r="O51" s="14">
        <f t="shared" si="2"/>
        <v>0</v>
      </c>
      <c r="P51" s="21">
        <f t="shared" si="3"/>
        <v>0</v>
      </c>
      <c r="Q51" s="21">
        <f t="shared" si="4"/>
        <v>0</v>
      </c>
      <c r="R51" s="21">
        <f t="shared" si="5"/>
        <v>0</v>
      </c>
      <c r="S51" s="21">
        <f t="shared" si="6"/>
        <v>0</v>
      </c>
      <c r="T51" s="21">
        <f t="shared" si="7"/>
        <v>0</v>
      </c>
      <c r="U51" s="20">
        <f t="shared" si="8"/>
        <v>420640</v>
      </c>
    </row>
    <row r="52" spans="1:21" ht="15">
      <c r="A52" s="6">
        <v>46</v>
      </c>
      <c r="B52" s="7" t="s">
        <v>62</v>
      </c>
      <c r="C52" s="11" t="s">
        <v>77</v>
      </c>
      <c r="D52" s="19">
        <v>12</v>
      </c>
      <c r="E52" s="9">
        <v>3970560</v>
      </c>
      <c r="F52" s="15"/>
      <c r="G52" s="15"/>
      <c r="H52" s="15"/>
      <c r="I52" s="15"/>
      <c r="J52" s="15"/>
      <c r="K52" s="15"/>
      <c r="L52" s="15"/>
      <c r="M52" s="15">
        <v>330880</v>
      </c>
      <c r="N52" s="13"/>
      <c r="O52" s="14">
        <f t="shared" si="2"/>
        <v>0</v>
      </c>
      <c r="P52" s="21">
        <f t="shared" si="3"/>
        <v>0</v>
      </c>
      <c r="Q52" s="21">
        <f t="shared" si="4"/>
        <v>0</v>
      </c>
      <c r="R52" s="21">
        <f t="shared" si="5"/>
        <v>0</v>
      </c>
      <c r="S52" s="21">
        <f t="shared" si="6"/>
        <v>0</v>
      </c>
      <c r="T52" s="21">
        <f t="shared" si="7"/>
        <v>0</v>
      </c>
      <c r="U52" s="20">
        <f t="shared" si="8"/>
        <v>3970560</v>
      </c>
    </row>
    <row r="53" spans="1:21" ht="15">
      <c r="A53" s="6">
        <v>47</v>
      </c>
      <c r="B53" s="7" t="s">
        <v>63</v>
      </c>
      <c r="C53" s="11" t="s">
        <v>77</v>
      </c>
      <c r="D53" s="19">
        <v>15</v>
      </c>
      <c r="E53" s="9">
        <v>897600</v>
      </c>
      <c r="F53" s="15"/>
      <c r="G53" s="15"/>
      <c r="H53" s="15"/>
      <c r="I53" s="15"/>
      <c r="J53" s="15"/>
      <c r="K53" s="15"/>
      <c r="L53" s="15"/>
      <c r="M53" s="15">
        <v>59840</v>
      </c>
      <c r="N53" s="13"/>
      <c r="O53" s="14">
        <f t="shared" si="2"/>
        <v>0</v>
      </c>
      <c r="P53" s="21">
        <f t="shared" si="3"/>
        <v>0</v>
      </c>
      <c r="Q53" s="21">
        <f t="shared" si="4"/>
        <v>0</v>
      </c>
      <c r="R53" s="21">
        <f t="shared" si="5"/>
        <v>0</v>
      </c>
      <c r="S53" s="21">
        <f t="shared" si="6"/>
        <v>0</v>
      </c>
      <c r="T53" s="21">
        <f t="shared" si="7"/>
        <v>0</v>
      </c>
      <c r="U53" s="20">
        <f t="shared" si="8"/>
        <v>897600</v>
      </c>
    </row>
    <row r="54" spans="1:21" ht="15">
      <c r="A54" s="6">
        <v>48</v>
      </c>
      <c r="B54" s="7" t="s">
        <v>64</v>
      </c>
      <c r="C54" s="11" t="s">
        <v>77</v>
      </c>
      <c r="D54" s="19">
        <v>9</v>
      </c>
      <c r="E54" s="9">
        <v>285120</v>
      </c>
      <c r="F54" s="15"/>
      <c r="G54" s="15"/>
      <c r="H54" s="15"/>
      <c r="I54" s="15"/>
      <c r="J54" s="15"/>
      <c r="K54" s="15"/>
      <c r="L54" s="15"/>
      <c r="M54" s="15">
        <v>31680</v>
      </c>
      <c r="N54" s="13"/>
      <c r="O54" s="14">
        <f t="shared" si="2"/>
        <v>0</v>
      </c>
      <c r="P54" s="21">
        <f t="shared" si="3"/>
        <v>0</v>
      </c>
      <c r="Q54" s="21">
        <f t="shared" si="4"/>
        <v>0</v>
      </c>
      <c r="R54" s="21">
        <f t="shared" si="5"/>
        <v>0</v>
      </c>
      <c r="S54" s="21">
        <f t="shared" si="6"/>
        <v>0</v>
      </c>
      <c r="T54" s="21">
        <f t="shared" si="7"/>
        <v>0</v>
      </c>
      <c r="U54" s="20">
        <f t="shared" si="8"/>
        <v>285120</v>
      </c>
    </row>
    <row r="55" spans="1:21" ht="15">
      <c r="A55" s="6">
        <v>49</v>
      </c>
      <c r="B55" s="7" t="s">
        <v>27</v>
      </c>
      <c r="C55" s="11" t="s">
        <v>28</v>
      </c>
      <c r="D55" s="19">
        <v>4</v>
      </c>
      <c r="E55" s="9">
        <v>73716</v>
      </c>
      <c r="F55" s="15">
        <v>18428</v>
      </c>
      <c r="G55" s="15"/>
      <c r="H55" s="15"/>
      <c r="I55" s="15"/>
      <c r="J55" s="15"/>
      <c r="K55" s="15"/>
      <c r="L55" s="15">
        <v>18429</v>
      </c>
      <c r="M55" s="15"/>
      <c r="N55" s="23">
        <f t="shared" si="1"/>
        <v>73712</v>
      </c>
      <c r="O55" s="14">
        <f t="shared" si="2"/>
        <v>0</v>
      </c>
      <c r="P55" s="21">
        <f t="shared" si="3"/>
        <v>0</v>
      </c>
      <c r="Q55" s="21">
        <f t="shared" si="4"/>
        <v>0</v>
      </c>
      <c r="R55" s="21">
        <f t="shared" si="5"/>
        <v>0</v>
      </c>
      <c r="S55" s="21">
        <f t="shared" si="6"/>
        <v>0</v>
      </c>
      <c r="T55" s="22">
        <f t="shared" si="7"/>
        <v>73716</v>
      </c>
      <c r="U55" s="21">
        <f t="shared" si="8"/>
        <v>0</v>
      </c>
    </row>
    <row r="56" spans="1:21" ht="25.5">
      <c r="A56" s="6">
        <v>50</v>
      </c>
      <c r="B56" s="7" t="s">
        <v>29</v>
      </c>
      <c r="C56" s="11" t="s">
        <v>28</v>
      </c>
      <c r="D56" s="19">
        <v>4</v>
      </c>
      <c r="E56" s="9">
        <v>196592</v>
      </c>
      <c r="F56" s="15">
        <v>49147</v>
      </c>
      <c r="G56" s="15"/>
      <c r="H56" s="15"/>
      <c r="I56" s="15"/>
      <c r="J56" s="15"/>
      <c r="K56" s="15"/>
      <c r="L56" s="15">
        <v>49148</v>
      </c>
      <c r="M56" s="15"/>
      <c r="N56" s="23">
        <f t="shared" si="1"/>
        <v>196588</v>
      </c>
      <c r="O56" s="14">
        <f t="shared" si="2"/>
        <v>0</v>
      </c>
      <c r="P56" s="21">
        <f t="shared" si="3"/>
        <v>0</v>
      </c>
      <c r="Q56" s="21">
        <f t="shared" si="4"/>
        <v>0</v>
      </c>
      <c r="R56" s="21">
        <f t="shared" si="5"/>
        <v>0</v>
      </c>
      <c r="S56" s="21">
        <f t="shared" si="6"/>
        <v>0</v>
      </c>
      <c r="T56" s="22">
        <f t="shared" si="7"/>
        <v>196592</v>
      </c>
      <c r="U56" s="21">
        <f t="shared" si="8"/>
        <v>0</v>
      </c>
    </row>
    <row r="57" spans="1:21" ht="25.5">
      <c r="A57" s="6">
        <v>51</v>
      </c>
      <c r="B57" s="7" t="s">
        <v>30</v>
      </c>
      <c r="C57" s="11" t="s">
        <v>28</v>
      </c>
      <c r="D57" s="19">
        <v>4</v>
      </c>
      <c r="E57" s="9">
        <v>824292</v>
      </c>
      <c r="F57" s="15">
        <v>206072</v>
      </c>
      <c r="G57" s="15"/>
      <c r="H57" s="15"/>
      <c r="I57" s="15"/>
      <c r="J57" s="15"/>
      <c r="K57" s="15"/>
      <c r="L57" s="15">
        <v>206073</v>
      </c>
      <c r="M57" s="15"/>
      <c r="N57" s="23">
        <f t="shared" si="1"/>
        <v>824288</v>
      </c>
      <c r="O57" s="14">
        <f t="shared" si="2"/>
        <v>0</v>
      </c>
      <c r="P57" s="21">
        <f t="shared" si="3"/>
        <v>0</v>
      </c>
      <c r="Q57" s="21">
        <f t="shared" si="4"/>
        <v>0</v>
      </c>
      <c r="R57" s="21">
        <f t="shared" si="5"/>
        <v>0</v>
      </c>
      <c r="S57" s="21">
        <f t="shared" si="6"/>
        <v>0</v>
      </c>
      <c r="T57" s="22">
        <f t="shared" si="7"/>
        <v>824292</v>
      </c>
      <c r="U57" s="21">
        <f t="shared" si="8"/>
        <v>0</v>
      </c>
    </row>
    <row r="58" spans="1:21" ht="15">
      <c r="A58" s="6">
        <v>52</v>
      </c>
      <c r="B58" s="7" t="s">
        <v>65</v>
      </c>
      <c r="C58" s="11" t="s">
        <v>77</v>
      </c>
      <c r="D58" s="19">
        <v>432</v>
      </c>
      <c r="E58" s="9">
        <v>15700176</v>
      </c>
      <c r="F58" s="15">
        <v>36342</v>
      </c>
      <c r="G58" s="15"/>
      <c r="H58" s="15"/>
      <c r="I58" s="15"/>
      <c r="J58" s="15"/>
      <c r="K58" s="15"/>
      <c r="L58" s="15">
        <v>36343</v>
      </c>
      <c r="M58" s="15"/>
      <c r="N58" s="23">
        <f t="shared" si="1"/>
        <v>15699744</v>
      </c>
      <c r="O58" s="14">
        <f t="shared" si="2"/>
        <v>0</v>
      </c>
      <c r="P58" s="21">
        <f t="shared" si="3"/>
        <v>0</v>
      </c>
      <c r="Q58" s="21">
        <f t="shared" si="4"/>
        <v>0</v>
      </c>
      <c r="R58" s="21">
        <f t="shared" si="5"/>
        <v>0</v>
      </c>
      <c r="S58" s="21">
        <f t="shared" si="6"/>
        <v>0</v>
      </c>
      <c r="T58" s="22">
        <f t="shared" si="7"/>
        <v>15700176</v>
      </c>
      <c r="U58" s="21">
        <f t="shared" si="8"/>
        <v>0</v>
      </c>
    </row>
    <row r="59" spans="1:21" ht="25.5">
      <c r="A59" s="6">
        <v>53</v>
      </c>
      <c r="B59" s="7" t="s">
        <v>66</v>
      </c>
      <c r="C59" s="11" t="s">
        <v>77</v>
      </c>
      <c r="D59" s="19">
        <v>91</v>
      </c>
      <c r="E59" s="9">
        <v>2912000</v>
      </c>
      <c r="F59" s="15"/>
      <c r="G59" s="15"/>
      <c r="H59" s="15">
        <v>32000</v>
      </c>
      <c r="I59" s="15">
        <v>31990</v>
      </c>
      <c r="J59" s="15"/>
      <c r="K59" s="15"/>
      <c r="L59" s="15"/>
      <c r="M59" s="15"/>
      <c r="N59" s="13"/>
      <c r="O59" s="14">
        <f t="shared" si="2"/>
        <v>0</v>
      </c>
      <c r="P59" s="22">
        <f t="shared" si="3"/>
        <v>2912000</v>
      </c>
      <c r="Q59" s="20">
        <f t="shared" si="4"/>
        <v>2911090</v>
      </c>
      <c r="R59" s="21">
        <f t="shared" si="5"/>
        <v>0</v>
      </c>
      <c r="S59" s="21">
        <f t="shared" si="6"/>
        <v>0</v>
      </c>
      <c r="T59" s="21">
        <f t="shared" si="7"/>
        <v>0</v>
      </c>
      <c r="U59" s="21">
        <f t="shared" si="8"/>
        <v>0</v>
      </c>
    </row>
    <row r="60" spans="1:21" ht="15">
      <c r="A60" s="6">
        <v>54</v>
      </c>
      <c r="B60" s="7" t="s">
        <v>67</v>
      </c>
      <c r="C60" s="11" t="s">
        <v>77</v>
      </c>
      <c r="D60" s="19">
        <v>23</v>
      </c>
      <c r="E60" s="9">
        <v>956800</v>
      </c>
      <c r="F60" s="15">
        <v>41599</v>
      </c>
      <c r="G60" s="15"/>
      <c r="H60" s="15"/>
      <c r="I60" s="15"/>
      <c r="J60" s="15"/>
      <c r="K60" s="15"/>
      <c r="L60" s="15">
        <v>41600</v>
      </c>
      <c r="M60" s="15"/>
      <c r="N60" s="23">
        <f t="shared" si="1"/>
        <v>956777</v>
      </c>
      <c r="O60" s="14">
        <f t="shared" si="2"/>
        <v>0</v>
      </c>
      <c r="P60" s="21">
        <f t="shared" si="3"/>
        <v>0</v>
      </c>
      <c r="Q60" s="21">
        <f t="shared" si="4"/>
        <v>0</v>
      </c>
      <c r="R60" s="21">
        <f t="shared" si="5"/>
        <v>0</v>
      </c>
      <c r="S60" s="21">
        <f t="shared" si="6"/>
        <v>0</v>
      </c>
      <c r="T60" s="22">
        <f t="shared" si="7"/>
        <v>956800</v>
      </c>
      <c r="U60" s="21">
        <f t="shared" si="8"/>
        <v>0</v>
      </c>
    </row>
    <row r="61" spans="1:21" ht="15">
      <c r="A61" s="6">
        <v>55</v>
      </c>
      <c r="B61" s="7" t="s">
        <v>68</v>
      </c>
      <c r="C61" s="11" t="s">
        <v>77</v>
      </c>
      <c r="D61" s="19">
        <v>4</v>
      </c>
      <c r="E61" s="9">
        <v>280000</v>
      </c>
      <c r="F61" s="15">
        <v>69999</v>
      </c>
      <c r="G61" s="15"/>
      <c r="H61" s="15"/>
      <c r="I61" s="15"/>
      <c r="J61" s="15"/>
      <c r="K61" s="15"/>
      <c r="L61" s="15">
        <v>70000</v>
      </c>
      <c r="M61" s="15"/>
      <c r="N61" s="23">
        <f t="shared" si="1"/>
        <v>279996</v>
      </c>
      <c r="O61" s="14">
        <f t="shared" si="2"/>
        <v>0</v>
      </c>
      <c r="P61" s="21">
        <f t="shared" si="3"/>
        <v>0</v>
      </c>
      <c r="Q61" s="21">
        <f t="shared" si="4"/>
        <v>0</v>
      </c>
      <c r="R61" s="21">
        <f t="shared" si="5"/>
        <v>0</v>
      </c>
      <c r="S61" s="21">
        <f t="shared" si="6"/>
        <v>0</v>
      </c>
      <c r="T61" s="22">
        <f t="shared" si="7"/>
        <v>280000</v>
      </c>
      <c r="U61" s="21">
        <f t="shared" si="8"/>
        <v>0</v>
      </c>
    </row>
    <row r="62" spans="1:21" ht="15">
      <c r="A62" s="6">
        <v>56</v>
      </c>
      <c r="B62" s="7" t="s">
        <v>69</v>
      </c>
      <c r="C62" s="11" t="s">
        <v>77</v>
      </c>
      <c r="D62" s="19">
        <v>4</v>
      </c>
      <c r="E62" s="9">
        <v>280000</v>
      </c>
      <c r="F62" s="15">
        <v>69999</v>
      </c>
      <c r="G62" s="15"/>
      <c r="H62" s="15"/>
      <c r="I62" s="15"/>
      <c r="J62" s="15"/>
      <c r="K62" s="15"/>
      <c r="L62" s="15">
        <v>70000</v>
      </c>
      <c r="M62" s="15"/>
      <c r="N62" s="23">
        <f t="shared" si="1"/>
        <v>279996</v>
      </c>
      <c r="O62" s="14">
        <f t="shared" si="2"/>
        <v>0</v>
      </c>
      <c r="P62" s="21">
        <f t="shared" si="3"/>
        <v>0</v>
      </c>
      <c r="Q62" s="21">
        <f t="shared" si="4"/>
        <v>0</v>
      </c>
      <c r="R62" s="21">
        <f t="shared" si="5"/>
        <v>0</v>
      </c>
      <c r="S62" s="21">
        <f t="shared" si="6"/>
        <v>0</v>
      </c>
      <c r="T62" s="22">
        <f t="shared" si="7"/>
        <v>280000</v>
      </c>
      <c r="U62" s="21">
        <f t="shared" si="8"/>
        <v>0</v>
      </c>
    </row>
    <row r="63" spans="1:21" ht="15">
      <c r="A63" s="6">
        <v>57</v>
      </c>
      <c r="B63" s="7" t="s">
        <v>70</v>
      </c>
      <c r="C63" s="11" t="s">
        <v>77</v>
      </c>
      <c r="D63" s="19">
        <v>4</v>
      </c>
      <c r="E63" s="9">
        <v>280000</v>
      </c>
      <c r="F63" s="15">
        <v>69999</v>
      </c>
      <c r="G63" s="15"/>
      <c r="H63" s="15"/>
      <c r="I63" s="15"/>
      <c r="J63" s="15"/>
      <c r="K63" s="15"/>
      <c r="L63" s="15">
        <v>70000</v>
      </c>
      <c r="M63" s="15"/>
      <c r="N63" s="23">
        <f t="shared" si="1"/>
        <v>279996</v>
      </c>
      <c r="O63" s="14">
        <f t="shared" si="2"/>
        <v>0</v>
      </c>
      <c r="P63" s="21">
        <f t="shared" si="3"/>
        <v>0</v>
      </c>
      <c r="Q63" s="21">
        <f t="shared" si="4"/>
        <v>0</v>
      </c>
      <c r="R63" s="21">
        <f t="shared" si="5"/>
        <v>0</v>
      </c>
      <c r="S63" s="21">
        <f t="shared" si="6"/>
        <v>0</v>
      </c>
      <c r="T63" s="22">
        <f t="shared" si="7"/>
        <v>280000</v>
      </c>
      <c r="U63" s="21">
        <f t="shared" si="8"/>
        <v>0</v>
      </c>
    </row>
    <row r="64" spans="1:21" ht="15">
      <c r="A64" s="6">
        <v>58</v>
      </c>
      <c r="B64" s="7" t="s">
        <v>71</v>
      </c>
      <c r="C64" s="11" t="s">
        <v>77</v>
      </c>
      <c r="D64" s="19">
        <v>3</v>
      </c>
      <c r="E64" s="9">
        <v>315150</v>
      </c>
      <c r="F64" s="15">
        <v>105049</v>
      </c>
      <c r="G64" s="15"/>
      <c r="H64" s="15"/>
      <c r="I64" s="15"/>
      <c r="J64" s="15"/>
      <c r="K64" s="15"/>
      <c r="L64" s="15">
        <v>105050</v>
      </c>
      <c r="M64" s="15"/>
      <c r="N64" s="23">
        <f t="shared" si="1"/>
        <v>315147</v>
      </c>
      <c r="O64" s="14">
        <f t="shared" si="2"/>
        <v>0</v>
      </c>
      <c r="P64" s="21">
        <f t="shared" si="3"/>
        <v>0</v>
      </c>
      <c r="Q64" s="21">
        <f t="shared" si="4"/>
        <v>0</v>
      </c>
      <c r="R64" s="21">
        <f t="shared" si="5"/>
        <v>0</v>
      </c>
      <c r="S64" s="21">
        <f t="shared" si="6"/>
        <v>0</v>
      </c>
      <c r="T64" s="22">
        <f t="shared" si="7"/>
        <v>315150</v>
      </c>
      <c r="U64" s="21">
        <f t="shared" si="8"/>
        <v>0</v>
      </c>
    </row>
    <row r="65" spans="1:21" ht="15">
      <c r="A65" s="6">
        <v>59</v>
      </c>
      <c r="B65" s="7" t="s">
        <v>72</v>
      </c>
      <c r="C65" s="11" t="s">
        <v>28</v>
      </c>
      <c r="D65" s="19">
        <v>1</v>
      </c>
      <c r="E65" s="9">
        <v>12000</v>
      </c>
      <c r="F65" s="15">
        <v>11999</v>
      </c>
      <c r="G65" s="15"/>
      <c r="H65" s="15"/>
      <c r="I65" s="15"/>
      <c r="J65" s="15"/>
      <c r="K65" s="15"/>
      <c r="L65" s="15">
        <v>12000</v>
      </c>
      <c r="M65" s="15"/>
      <c r="N65" s="23">
        <f t="shared" si="1"/>
        <v>11999</v>
      </c>
      <c r="O65" s="14">
        <f t="shared" si="2"/>
        <v>0</v>
      </c>
      <c r="P65" s="21">
        <f t="shared" si="3"/>
        <v>0</v>
      </c>
      <c r="Q65" s="21">
        <f t="shared" si="4"/>
        <v>0</v>
      </c>
      <c r="R65" s="21">
        <f t="shared" si="5"/>
        <v>0</v>
      </c>
      <c r="S65" s="21">
        <f t="shared" si="6"/>
        <v>0</v>
      </c>
      <c r="T65" s="22">
        <f t="shared" si="7"/>
        <v>12000</v>
      </c>
      <c r="U65" s="21">
        <f t="shared" si="8"/>
        <v>0</v>
      </c>
    </row>
    <row r="66" spans="1:21" ht="15">
      <c r="A66" s="6">
        <v>60</v>
      </c>
      <c r="B66" s="7" t="s">
        <v>73</v>
      </c>
      <c r="C66" s="11" t="s">
        <v>28</v>
      </c>
      <c r="D66" s="19">
        <v>8</v>
      </c>
      <c r="E66" s="9">
        <v>2728144</v>
      </c>
      <c r="F66" s="15"/>
      <c r="G66" s="15"/>
      <c r="H66" s="15"/>
      <c r="I66" s="15"/>
      <c r="J66" s="15">
        <v>341018</v>
      </c>
      <c r="K66" s="15"/>
      <c r="L66" s="15"/>
      <c r="M66" s="15"/>
      <c r="N66" s="13"/>
      <c r="O66" s="14">
        <f t="shared" si="2"/>
        <v>0</v>
      </c>
      <c r="P66" s="21">
        <f t="shared" si="3"/>
        <v>0</v>
      </c>
      <c r="Q66" s="21">
        <f t="shared" si="4"/>
        <v>0</v>
      </c>
      <c r="R66" s="20">
        <f t="shared" si="5"/>
        <v>2728144</v>
      </c>
      <c r="S66" s="21">
        <f t="shared" si="6"/>
        <v>0</v>
      </c>
      <c r="T66" s="21">
        <f t="shared" si="7"/>
        <v>0</v>
      </c>
      <c r="U66" s="21">
        <f t="shared" si="8"/>
        <v>0</v>
      </c>
    </row>
    <row r="67" spans="1:21" ht="15">
      <c r="A67" s="6">
        <v>61</v>
      </c>
      <c r="B67" s="7" t="s">
        <v>74</v>
      </c>
      <c r="C67" s="11" t="s">
        <v>28</v>
      </c>
      <c r="D67" s="19">
        <v>8</v>
      </c>
      <c r="E67" s="9">
        <v>2336504</v>
      </c>
      <c r="F67" s="15"/>
      <c r="G67" s="15"/>
      <c r="H67" s="15"/>
      <c r="I67" s="15"/>
      <c r="J67" s="15">
        <v>292050</v>
      </c>
      <c r="K67" s="15"/>
      <c r="L67" s="15"/>
      <c r="M67" s="15"/>
      <c r="N67" s="13"/>
      <c r="O67" s="14">
        <f t="shared" si="2"/>
        <v>0</v>
      </c>
      <c r="P67" s="21">
        <f t="shared" si="3"/>
        <v>0</v>
      </c>
      <c r="Q67" s="21">
        <f t="shared" si="4"/>
        <v>0</v>
      </c>
      <c r="R67" s="20">
        <f t="shared" si="5"/>
        <v>2336400</v>
      </c>
      <c r="S67" s="21">
        <f t="shared" si="6"/>
        <v>0</v>
      </c>
      <c r="T67" s="21">
        <f t="shared" si="7"/>
        <v>0</v>
      </c>
      <c r="U67" s="21">
        <f t="shared" si="8"/>
        <v>0</v>
      </c>
    </row>
    <row r="68" spans="1:21" ht="15">
      <c r="A68" s="6">
        <v>62</v>
      </c>
      <c r="B68" s="7" t="s">
        <v>75</v>
      </c>
      <c r="C68" s="11" t="s">
        <v>28</v>
      </c>
      <c r="D68" s="19">
        <v>6</v>
      </c>
      <c r="E68" s="9">
        <v>584124</v>
      </c>
      <c r="F68" s="15"/>
      <c r="G68" s="15"/>
      <c r="H68" s="15"/>
      <c r="I68" s="15"/>
      <c r="J68" s="15">
        <v>97340</v>
      </c>
      <c r="K68" s="15"/>
      <c r="L68" s="15"/>
      <c r="M68" s="15"/>
      <c r="N68" s="13"/>
      <c r="O68" s="14">
        <f t="shared" si="2"/>
        <v>0</v>
      </c>
      <c r="P68" s="21">
        <f t="shared" si="3"/>
        <v>0</v>
      </c>
      <c r="Q68" s="21">
        <f t="shared" si="4"/>
        <v>0</v>
      </c>
      <c r="R68" s="20">
        <f t="shared" si="5"/>
        <v>584040</v>
      </c>
      <c r="S68" s="21">
        <f t="shared" si="6"/>
        <v>0</v>
      </c>
      <c r="T68" s="21">
        <f t="shared" si="7"/>
        <v>0</v>
      </c>
      <c r="U68" s="21">
        <f t="shared" si="8"/>
        <v>0</v>
      </c>
    </row>
    <row r="69" spans="1:21" ht="15">
      <c r="A69" s="6">
        <v>63</v>
      </c>
      <c r="B69" s="7" t="s">
        <v>76</v>
      </c>
      <c r="C69" s="11" t="s">
        <v>28</v>
      </c>
      <c r="D69" s="19">
        <v>1</v>
      </c>
      <c r="E69" s="9">
        <v>100740</v>
      </c>
      <c r="F69" s="15"/>
      <c r="G69" s="15"/>
      <c r="H69" s="15"/>
      <c r="I69" s="15"/>
      <c r="J69" s="15"/>
      <c r="K69" s="15"/>
      <c r="L69" s="15"/>
      <c r="M69" s="15"/>
      <c r="N69" s="13"/>
      <c r="O69" s="14">
        <f t="shared" si="2"/>
        <v>0</v>
      </c>
      <c r="P69" s="21">
        <f t="shared" si="3"/>
        <v>0</v>
      </c>
      <c r="Q69" s="21">
        <f t="shared" si="4"/>
        <v>0</v>
      </c>
      <c r="R69" s="21">
        <f t="shared" si="5"/>
        <v>0</v>
      </c>
      <c r="S69" s="21">
        <f t="shared" si="6"/>
        <v>0</v>
      </c>
      <c r="T69" s="21">
        <f t="shared" si="7"/>
        <v>0</v>
      </c>
      <c r="U69" s="21">
        <f t="shared" si="8"/>
        <v>0</v>
      </c>
    </row>
    <row r="70" ht="15">
      <c r="E70" s="18">
        <f>SUM(E7:E69)</f>
        <v>588688851</v>
      </c>
    </row>
  </sheetData>
  <sheetProtection/>
  <mergeCells count="7">
    <mergeCell ref="N5:U5"/>
    <mergeCell ref="A5:A6"/>
    <mergeCell ref="B5:B6"/>
    <mergeCell ref="C5:C6"/>
    <mergeCell ref="D5:D6"/>
    <mergeCell ref="E5:E6"/>
    <mergeCell ref="F5:M5"/>
  </mergeCells>
  <conditionalFormatting sqref="B7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7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7:B41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42:B54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2:B36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8:B31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55:B69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3937007874015748" right="0.3937007874015748" top="0.7480314960629921" bottom="0.7480314960629921" header="0.31496062992125984" footer="0.31496062992125984"/>
  <pageSetup fitToHeight="4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ssmagulov</cp:lastModifiedBy>
  <cp:lastPrinted>2019-04-29T09:00:56Z</cp:lastPrinted>
  <dcterms:created xsi:type="dcterms:W3CDTF">2018-06-26T12:24:40Z</dcterms:created>
  <dcterms:modified xsi:type="dcterms:W3CDTF">2019-04-30T06:22:20Z</dcterms:modified>
  <cp:category/>
  <cp:version/>
  <cp:contentType/>
  <cp:contentStatus/>
</cp:coreProperties>
</file>